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0417cdaf7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tenance Checklist" sheetId="1" r:id="R3f7d3a66be44426f"/>
    <x:sheet xmlns:r="http://schemas.openxmlformats.org/officeDocument/2006/relationships" name="Maintenance Log" sheetId="2" r:id="Rf556ec1ac28b4e6b"/>
    <x:sheet xmlns:r="http://schemas.openxmlformats.org/officeDocument/2006/relationships" name="Maintenance Schedule" sheetId="3" r:id="R70fa25963ea145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1"/>
      <x:color rgb="FFFFFFFF"/>
      <x:name val="Carlito"/>
    </x:font>
    <x:font>
      <x:sz val="11"/>
      <x:color rgb="FF264A61"/>
      <x:name val="Carlito"/>
    </x:font>
    <x:font>
      <x:sz val="11"/>
      <x:color rgb="FF6F531A"/>
      <x:name val="Carlito"/>
    </x:font>
    <x:font>
      <x:sz val="11"/>
      <x:color rgb="FF526779"/>
      <x:name val="Carlito"/>
    </x:font>
    <x:font>
      <x:b/>
      <x:sz val="11"/>
      <x:color rgb="FF264A61"/>
      <x:name val="Carlito"/>
    </x:font>
    <x:font>
      <x:b/>
      <x:sz val="11"/>
      <x:color rgb="FF1D6C76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72C42"/>
      </x:patternFill>
    </x:fill>
    <x:fill>
      <x:patternFill patternType="solid">
        <x:fgColor rgb="FFEFF5F7"/>
      </x:patternFill>
    </x:fill>
    <x:fill>
      <x:patternFill patternType="solid">
        <x:fgColor rgb="FFFFF4DB"/>
      </x:patternFill>
    </x:fill>
    <x:fill>
      <x:patternFill patternType="solid">
        <x:fgColor rgb="FFFFFFFF"/>
      </x:patternFill>
    </x:fill>
    <x:fill>
      <x:patternFill patternType="solid">
        <x:fgColor rgb="FFEDF1F4"/>
      </x:patternFill>
    </x:fill>
    <x:fill>
      <x:patternFill patternType="solid">
        <x:fgColor rgb="FF264A61"/>
      </x:patternFill>
    </x:fill>
    <x:fill>
      <x:patternFill patternType="solid">
        <x:fgColor rgb="FFF1F8F8"/>
      </x:patternFill>
    </x:fill>
    <x:fill>
      <x:patternFill patternType="solid">
        <x:fgColor rgb="FFFFF9ED"/>
      </x:patternFill>
    </x:fill>
    <x:fill>
      <x:patternFill patternType="solid">
        <x:fgColor rgb="FFF3F6FA"/>
      </x:patternFill>
    </x:fill>
    <x:fill>
      <x:patternFill patternType="solid">
        <x:fgColor rgb="FFFFF9EA"/>
      </x:patternFill>
    </x:fill>
    <x:fill>
      <x:patternFill patternType="solid">
        <x:fgColor rgb="FFEEF7F5"/>
      </x:patternFill>
    </x:fill>
    <x:fill>
      <x:patternFill patternType="solid">
        <x:fgColor rgb="FFEDF5F8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1" fillId="7" borderId="1" xfId="0" applyNumberFormat="1" applyFont="1" applyFill="1" applyBorder="1"/>
    <x:xf numFmtId="0" fontId="1" fillId="7" borderId="1" xfId="0" applyNumberFormat="1" applyFont="1" applyFill="1" applyBorder="1" applyAlignment="1">
      <x:alignment wrapText="1"/>
    </x:xf>
    <x:xf numFmtId="0" fontId="1" fillId="7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 applyAlignment="1">
      <x:alignment vertical="center" wrapText="1"/>
    </x:xf>
    <x:xf numFmtId="0" fontId="0" fillId="12" borderId="1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vertical="center" wrapText="1"/>
    </x:xf>
    <x:xf numFmtId="200" fontId="0" fillId="5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 applyAlignment="1">
      <x:alignment vertical="center" wrapText="1"/>
    </x:xf>
    <x:xf numFmtId="0" fontId="0" fillId="13" borderId="1" xfId="0" applyNumberFormat="1" applyFont="1" applyFill="1" applyBorder="1" applyAlignment="1">
      <x:alignment vertical="center" wrapText="1"/>
    </x:xf>
    <x:xf numFmtId="200" fontId="0" fillId="11" borderId="0" xfId="0" applyNumberFormat="1" applyFont="1" applyFill="1" applyBorder="1" applyAlignment="1">
      <x:alignment vertical="center" wrapText="1"/>
    </x:xf>
    <x:xf numFmtId="200" fontId="0" fillId="13" borderId="0" xfId="0" applyNumberFormat="1" applyFont="1" applyFill="1" applyBorder="1" applyAlignment="1">
      <x:alignment vertical="center" wrapText="1"/>
    </x:xf>
    <x:xf numFmtId="200" fontId="0" fillId="11" borderId="1" xfId="0" applyNumberFormat="1" applyFont="1" applyFill="1" applyBorder="1" applyAlignment="1">
      <x:alignment vertical="center" wrapText="1"/>
    </x:xf>
    <x:xf numFmtId="200" fontId="0" fillId="1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</x:cellXfs>
  <x:cellStyles count="1">
    <x:cellStyle name="Normal" xfId="0"/>
  </x:cellStyles>
  <x:dxfs count="10">
    <x:dxf>
      <x:font>
        <x:b/>
        <x:color rgb="FF9E3C36"/>
      </x:font>
      <x:fill>
        <x:patternFill patternType="solid">
          <x:bgColor rgb="FFFBE9E7"/>
        </x:patternFill>
      </x:fill>
    </x:dxf>
    <x:dxf>
      <x:font>
        <x:color rgb="FF285E39"/>
      </x:font>
      <x:fill>
        <x:patternFill patternType="solid">
          <x:bgColor rgb="FFE8F3EC"/>
        </x:patternFill>
      </x:fill>
    </x:dxf>
    <x:dxf>
      <x:font>
        <x:color rgb="FF526779"/>
      </x:font>
      <x:fill>
        <x:patternFill patternType="solid">
          <x:bgColor rgb="FFEDF1F4"/>
        </x:patternFill>
      </x:fill>
    </x:dxf>
    <x:dxf>
      <x:fill>
        <x:patternFill patternType="solid">
          <x:bgColor rgb="FFFBE9E7"/>
        </x:patternFill>
      </x:fill>
    </x:dxf>
    <x:dxf>
      <x:fill>
        <x:patternFill patternType="solid">
          <x:bgColor rgb="FFFFF4DB"/>
        </x:patternFill>
      </x:fill>
    </x:dxf>
    <x:dxf>
      <x:fill>
        <x:patternFill patternType="solid">
          <x:bgColor rgb="FFE8F3EC"/>
        </x:patternFill>
      </x:fill>
    </x:dxf>
    <x:dxf>
      <x:font>
        <x:b/>
        <x:color rgb="FF9E3C36"/>
      </x:font>
      <x:fill>
        <x:patternFill patternType="solid">
          <x:bgColor rgb="FFFBE9E7"/>
        </x:patternFill>
      </x:fill>
    </x:dxf>
    <x:dxf>
      <x:font>
        <x:b/>
        <x:color rgb="FF856014"/>
      </x:font>
      <x:fill>
        <x:patternFill patternType="solid">
          <x:bgColor rgb="FFFFF4DB"/>
        </x:patternFill>
      </x:fill>
    </x:dxf>
    <x:dxf>
      <x:font>
        <x:color rgb="FF285E39"/>
      </x:font>
      <x:fill>
        <x:patternFill patternType="solid">
          <x:bgColor rgb="FFE8F3EC"/>
        </x:patternFill>
      </x:fill>
    </x:dxf>
    <x:dxf>
      <x:font>
        <x:color rgb="FF264A61"/>
      </x:font>
      <x:fill>
        <x:patternFill patternType="solid">
          <x:bgColor rgb="FFEAF2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7fb9d9e5f43f2" /><Relationship Type="http://schemas.openxmlformats.org/officeDocument/2006/relationships/theme" Target="/xl/theme/theme1.xml" Id="R0ad1b88f622447a9" /><Relationship Type="http://schemas.openxmlformats.org/officeDocument/2006/relationships/sharedStrings" Target="/xl/sharedStrings.xml" Id="R3110c84fb23b43e6" /><Relationship Type="http://schemas.openxmlformats.org/officeDocument/2006/relationships/worksheet" Target="/xl/worksheets/sheet1.xml" Id="R3f7d3a66be44426f" /><Relationship Type="http://schemas.openxmlformats.org/officeDocument/2006/relationships/worksheet" Target="/xl/worksheets/sheet2.xml" Id="Rf556ec1ac28b4e6b" /><Relationship Type="http://schemas.openxmlformats.org/officeDocument/2006/relationships/worksheet" Target="/xl/worksheets/sheet3.xml" Id="R70fa25963ea145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8" hidden="0" customWidth="1"/>
    <x:col min="2" max="2" width="16" hidden="0" customWidth="1"/>
    <x:col min="3" max="3" width="18" hidden="0" customWidth="1"/>
    <x:col min="4" max="4" width="31" hidden="0" customWidth="1"/>
    <x:col min="5" max="5" width="60" hidden="0" customWidth="1"/>
    <x:col min="6" max="6" width="27" hidden="0" customWidth="1"/>
    <x:col min="7" max="7" width="33" hidden="0" customWidth="1"/>
    <x:col min="8" max="8" width="32" hidden="0" customWidth="1"/>
    <x:col min="9" max="9" width="16" hidden="0" customWidth="1"/>
    <x:col min="10" max="10" width="19" hidden="0" customWidth="1"/>
    <x:col min="11" max="11" width="19" hidden="0" customWidth="1"/>
    <x:col min="12" max="12" width="16" hidden="0" customWidth="1"/>
    <x:col min="13" max="13" width="31" hidden="0" customWidth="1"/>
  </x:cols>
  <x:sheetData>
    <x:row r="1" ht="25" customHeight="1">
      <x:c r="A1" s="4" t="str">
        <x:v>INDUCTION HARDENING MACHINE | MAINTENANCE CHECKLIST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7" customHeight="1">
      <x:c r="A3" s="10" t="str">
        <x:v>EDITABLE TEMPLATE  •  Daily / Weekly / Monthly example tasks  •  Complete site-specific criteria before use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4" ht="23" customHeight="1">
      <x:c r="A4" s="17" t="str">
        <x:v>SAFETY / SCOPE: Suggested inspection intervals are NOT mandatory service frequencies. Follow the OEM manual, approved maintenance and process-control plans, site risk assessment and applicable energy-isolation requirements. No unauthorized work inside guarded areas or electrical cabinets.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</x:row>
    <x:row r="5" ht="23" customHeight="1">
      <x:c r="A5" s="17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</x:row>
    <x:row r="6" ht="29" customHeight="1">
      <x:c r="A6" s="25" t="str">
        <x:v>HOW TO USE: Review suggested tasks and roles; enter Required Condition / Reference (col G), findings, status, inspector/date and action IDs. Status is intentionally blank until a real check is completed. Mark not-applicable tasks N/A.</x:v>
      </x:c>
      <x:c r="B6" s="25"/>
      <x:c r="C6" s="25"/>
      <x:c r="D6" s="25"/>
      <x:c r="E6" s="25"/>
      <x:c r="F6" s="25"/>
      <x:c r="G6" s="25"/>
      <x:c r="H6" s="25"/>
      <x:c r="I6" s="25"/>
      <x:c r="J6" s="25"/>
      <x:c r="K6" s="25"/>
      <x:c r="L6" s="25"/>
      <x:c r="M6" s="25"/>
    </x:row>
    <x:row r="7" ht="27" customHeight="1">
      <x:c r="A7" s="32" t="str">
        <x:v>TASKS</x:v>
      </x:c>
      <x:c r="B7" s="34" t="n">
        <x:f>COUNTA(A10:A45)</x:f>
        <x:v>36</x:v>
      </x:c>
      <x:c r="C7" s="30"/>
      <x:c r="D7" s="32" t="str">
        <x:v>CHECKED OK</x:v>
      </x:c>
      <x:c r="E7" s="34" t="n">
        <x:f>COUNTIF(I10:I45,"OK")</x:f>
        <x:v>0</x:v>
      </x:c>
      <x:c r="F7" s="30"/>
      <x:c r="G7" s="32" t="str">
        <x:v>ATTENTION</x:v>
      </x:c>
      <x:c r="H7" s="34" t="n">
        <x:f>COUNTIF(I10:I45,"Attention")</x:f>
        <x:v>0</x:v>
      </x:c>
      <x:c r="I7" s="30"/>
      <x:c r="J7" s="32" t="str">
        <x:v>NOT CHECKED</x:v>
      </x:c>
      <x:c r="K7" s="34" t="n">
        <x:f>COUNTBLANK(I10:I45)</x:f>
        <x:v>36</x:v>
      </x:c>
      <x:c r="L7" s="30"/>
      <x:c r="M7" s="30"/>
    </x:row>
    <x:row r="9" ht="38" customHeight="1">
      <x:c r="A9" s="39" t="str">
        <x:v>ID</x:v>
      </x:c>
      <x:c r="B9" s="39" t="str">
        <x:v>Suggested Interval</x:v>
      </x:c>
      <x:c r="C9" s="39" t="str">
        <x:v>System</x:v>
      </x:c>
      <x:c r="D9" s="39" t="str">
        <x:v>Inspection Item</x:v>
      </x:c>
      <x:c r="E9" s="39" t="str">
        <x:v>What to Inspect / How</x:v>
      </x:c>
      <x:c r="F9" s="39" t="str">
        <x:v>Responsible Role (suggested)</x:v>
      </x:c>
      <x:c r="G9" s="39" t="str">
        <x:v>Required Condition / Reference</x:v>
      </x:c>
      <x:c r="H9" s="39" t="str">
        <x:v>Actual Observation / Measurement</x:v>
      </x:c>
      <x:c r="I9" s="39" t="str">
        <x:v>Status</x:v>
      </x:c>
      <x:c r="J9" s="39" t="str">
        <x:v>Action / Log ID</x:v>
      </x:c>
      <x:c r="K9" s="39" t="str">
        <x:v>Checked By</x:v>
      </x:c>
      <x:c r="L9" s="39" t="str">
        <x:v>Check Date</x:v>
      </x:c>
      <x:c r="M9" s="39" t="str">
        <x:v>Evidence / Remarks</x:v>
      </x:c>
    </x:row>
    <x:row r="10" ht="43" customHeight="1">
      <x:c r="A10" s="48" t="str">
        <x:v>D01</x:v>
      </x:c>
      <x:c r="B10" s="48" t="str">
        <x:v>Daily</x:v>
      </x:c>
      <x:c r="C10" s="48" t="str">
        <x:v>Cooling water</x:v>
      </x:c>
      <x:c r="D10" s="48" t="str">
        <x:v>Cooling flow indication</x:v>
      </x:c>
      <x:c r="E10" s="48" t="str">
        <x:v>Review displayed flow / flow-switch status at specified points.</x:v>
      </x:c>
      <x:c r="F10" s="48" t="str">
        <x:v>Operator</x:v>
      </x:c>
      <x:c r="G10" s="56"/>
      <x:c r="H10" s="56"/>
      <x:c r="I10" s="58"/>
      <x:c r="J10" s="54"/>
      <x:c r="K10" s="54"/>
      <x:c r="L10" s="60"/>
      <x:c r="M10" s="54"/>
    </x:row>
    <x:row r="11" ht="43" customHeight="1">
      <x:c r="A11" s="48" t="str">
        <x:v>D02</x:v>
      </x:c>
      <x:c r="B11" s="48" t="str">
        <x:v>Daily</x:v>
      </x:c>
      <x:c r="C11" s="48" t="str">
        <x:v>Cooling water</x:v>
      </x:c>
      <x:c r="D11" s="48" t="str">
        <x:v>Cooling temperature / pressure</x:v>
      </x:c>
      <x:c r="E11" s="48" t="str">
        <x:v>Check specified inlet/outlet temperature or pressure readings, where fitted.</x:v>
      </x:c>
      <x:c r="F11" s="48" t="str">
        <x:v>Operator</x:v>
      </x:c>
      <x:c r="G11" s="56"/>
      <x:c r="H11" s="56"/>
      <x:c r="I11" s="58"/>
      <x:c r="J11" s="54"/>
      <x:c r="K11" s="54"/>
      <x:c r="L11" s="60"/>
      <x:c r="M11" s="54"/>
    </x:row>
    <x:row r="12" ht="43" customHeight="1">
      <x:c r="A12" s="48" t="str">
        <x:v>D03</x:v>
      </x:c>
      <x:c r="B12" s="48" t="str">
        <x:v>Daily</x:v>
      </x:c>
      <x:c r="C12" s="48" t="str">
        <x:v>Cooling water</x:v>
      </x:c>
      <x:c r="D12" s="48" t="str">
        <x:v>Cooling alarms and leakage</x:v>
      </x:c>
      <x:c r="E12" s="48" t="str">
        <x:v>Review cooling alarms; look for leaks from accessible, safe positions.</x:v>
      </x:c>
      <x:c r="F12" s="48" t="str">
        <x:v>Operator</x:v>
      </x:c>
      <x:c r="G12" s="56"/>
      <x:c r="H12" s="56"/>
      <x:c r="I12" s="58"/>
      <x:c r="J12" s="54"/>
      <x:c r="K12" s="54"/>
      <x:c r="L12" s="60"/>
      <x:c r="M12" s="54"/>
    </x:row>
    <x:row r="13" ht="43" customHeight="1">
      <x:c r="A13" s="48" t="str">
        <x:v>D04</x:v>
      </x:c>
      <x:c r="B13" s="48" t="str">
        <x:v>Daily</x:v>
      </x:c>
      <x:c r="C13" s="48" t="str">
        <x:v>Inductor &amp; tooling</x:v>
      </x:c>
      <x:c r="D13" s="48" t="str">
        <x:v>Visible inductor condition</x:v>
      </x:c>
      <x:c r="E13" s="48" t="str">
        <x:v>Look for visible damage, leakage or displacement without entering guarded areas.</x:v>
      </x:c>
      <x:c r="F13" s="48" t="str">
        <x:v>Operator</x:v>
      </x:c>
      <x:c r="G13" s="56"/>
      <x:c r="H13" s="56"/>
      <x:c r="I13" s="58"/>
      <x:c r="J13" s="54"/>
      <x:c r="K13" s="54"/>
      <x:c r="L13" s="60"/>
      <x:c r="M13" s="54"/>
    </x:row>
    <x:row r="14" ht="43" customHeight="1">
      <x:c r="A14" s="48" t="str">
        <x:v>D05</x:v>
      </x:c>
      <x:c r="B14" s="48" t="str">
        <x:v>Daily</x:v>
      </x:c>
      <x:c r="C14" s="48" t="str">
        <x:v>Inductor &amp; tooling</x:v>
      </x:c>
      <x:c r="D14" s="48" t="str">
        <x:v>Workpiece locating condition</x:v>
      </x:c>
      <x:c r="E14" s="48" t="str">
        <x:v>Observe loading, clamping or workpiece position for unexpected changes.</x:v>
      </x:c>
      <x:c r="F14" s="48" t="str">
        <x:v>Operator</x:v>
      </x:c>
      <x:c r="G14" s="56"/>
      <x:c r="H14" s="56"/>
      <x:c r="I14" s="58"/>
      <x:c r="J14" s="54"/>
      <x:c r="K14" s="54"/>
      <x:c r="L14" s="60"/>
      <x:c r="M14" s="54"/>
    </x:row>
    <x:row r="15" ht="43" customHeight="1">
      <x:c r="A15" s="48" t="str">
        <x:v>D06</x:v>
      </x:c>
      <x:c r="B15" s="48" t="str">
        <x:v>Daily</x:v>
      </x:c>
      <x:c r="C15" s="48" t="str">
        <x:v>Quenching</x:v>
      </x:c>
      <x:c r="D15" s="48" t="str">
        <x:v>Quench supply indications</x:v>
      </x:c>
      <x:c r="E15" s="48" t="str">
        <x:v>Check specified pressure, flow, level or temperature readings where provided.</x:v>
      </x:c>
      <x:c r="F15" s="48" t="str">
        <x:v>Operator</x:v>
      </x:c>
      <x:c r="G15" s="56"/>
      <x:c r="H15" s="56"/>
      <x:c r="I15" s="58"/>
      <x:c r="J15" s="54"/>
      <x:c r="K15" s="54"/>
      <x:c r="L15" s="60"/>
      <x:c r="M15" s="54"/>
    </x:row>
    <x:row r="16" ht="43" customHeight="1">
      <x:c r="A16" s="48" t="str">
        <x:v>D07</x:v>
      </x:c>
      <x:c r="B16" s="48" t="str">
        <x:v>Daily</x:v>
      </x:c>
      <x:c r="C16" s="48" t="str">
        <x:v>Quenching</x:v>
      </x:c>
      <x:c r="D16" s="48" t="str">
        <x:v>Visible quench delivery</x:v>
      </x:c>
      <x:c r="E16" s="48" t="str">
        <x:v>Observe accessible spray behavior only from approved safe locations.</x:v>
      </x:c>
      <x:c r="F16" s="48" t="str">
        <x:v>Operator</x:v>
      </x:c>
      <x:c r="G16" s="56"/>
      <x:c r="H16" s="56"/>
      <x:c r="I16" s="58"/>
      <x:c r="J16" s="54"/>
      <x:c r="K16" s="54"/>
      <x:c r="L16" s="60"/>
      <x:c r="M16" s="54"/>
    </x:row>
    <x:row r="17" ht="43" customHeight="1">
      <x:c r="A17" s="48" t="str">
        <x:v>D08</x:v>
      </x:c>
      <x:c r="B17" s="48" t="str">
        <x:v>Daily</x:v>
      </x:c>
      <x:c r="C17" s="48" t="str">
        <x:v>Quenching</x:v>
      </x:c>
      <x:c r="D17" s="48" t="str">
        <x:v>Process-control measurements</x:v>
      </x:c>
      <x:c r="E17" s="48" t="str">
        <x:v>Record quenchant parameters if required by the approved control plan.</x:v>
      </x:c>
      <x:c r="F17" s="48" t="str">
        <x:v>Authorized operator / QC</x:v>
      </x:c>
      <x:c r="G17" s="56"/>
      <x:c r="H17" s="56"/>
      <x:c r="I17" s="58"/>
      <x:c r="J17" s="54"/>
      <x:c r="K17" s="54"/>
      <x:c r="L17" s="60"/>
      <x:c r="M17" s="54"/>
    </x:row>
    <x:row r="18" ht="43" customHeight="1">
      <x:c r="A18" s="48" t="str">
        <x:v>D09</x:v>
      </x:c>
      <x:c r="B18" s="48" t="str">
        <x:v>Daily</x:v>
      </x:c>
      <x:c r="C18" s="48" t="str">
        <x:v>Motion</x:v>
      </x:c>
      <x:c r="D18" s="48" t="str">
        <x:v>Scan / rotation behavior</x:v>
      </x:c>
      <x:c r="E18" s="48" t="str">
        <x:v>Observe abnormal noise, vibration, jerks or positioning during permitted operation.</x:v>
      </x:c>
      <x:c r="F18" s="48" t="str">
        <x:v>Operator</x:v>
      </x:c>
      <x:c r="G18" s="56"/>
      <x:c r="H18" s="56"/>
      <x:c r="I18" s="58"/>
      <x:c r="J18" s="54"/>
      <x:c r="K18" s="54"/>
      <x:c r="L18" s="60"/>
      <x:c r="M18" s="54"/>
    </x:row>
    <x:row r="19" ht="43" customHeight="1">
      <x:c r="A19" s="48" t="str">
        <x:v>D10</x:v>
      </x:c>
      <x:c r="B19" s="48" t="str">
        <x:v>Daily</x:v>
      </x:c>
      <x:c r="C19" s="48" t="str">
        <x:v>Control &amp; alarms</x:v>
      </x:c>
      <x:c r="D19" s="48" t="str">
        <x:v>Active alarms and status</x:v>
      </x:c>
      <x:c r="E19" s="48" t="str">
        <x:v>Review active alarms, abnormal status and interrupted machine cycles.</x:v>
      </x:c>
      <x:c r="F19" s="48" t="str">
        <x:v>Operator</x:v>
      </x:c>
      <x:c r="G19" s="56"/>
      <x:c r="H19" s="56"/>
      <x:c r="I19" s="58"/>
      <x:c r="J19" s="54"/>
      <x:c r="K19" s="54"/>
      <x:c r="L19" s="60"/>
      <x:c r="M19" s="54"/>
    </x:row>
    <x:row r="20" ht="43" customHeight="1">
      <x:c r="A20" s="48" t="str">
        <x:v>D11</x:v>
      </x:c>
      <x:c r="B20" s="48" t="str">
        <x:v>Daily</x:v>
      </x:c>
      <x:c r="C20" s="48" t="str">
        <x:v>Safety / housekeeping</x:v>
      </x:c>
      <x:c r="D20" s="48" t="str">
        <x:v>Guards and access condition</x:v>
      </x:c>
      <x:c r="E20" s="48" t="str">
        <x:v>Observe visible guard damage or unsafe access conditions; do not bypass interlocks.</x:v>
      </x:c>
      <x:c r="F20" s="48" t="str">
        <x:v>Operator</x:v>
      </x:c>
      <x:c r="G20" s="56"/>
      <x:c r="H20" s="56"/>
      <x:c r="I20" s="58"/>
      <x:c r="J20" s="54"/>
      <x:c r="K20" s="54"/>
      <x:c r="L20" s="60"/>
      <x:c r="M20" s="54"/>
    </x:row>
    <x:row r="21" ht="43" customHeight="1">
      <x:c r="A21" s="48" t="str">
        <x:v>D12</x:v>
      </x:c>
      <x:c r="B21" s="48" t="str">
        <x:v>Daily</x:v>
      </x:c>
      <x:c r="C21" s="48" t="str">
        <x:v>Records</x:v>
      </x:c>
      <x:c r="D21" s="48" t="str">
        <x:v>Daily observations</x:v>
      </x:c>
      <x:c r="E21" s="48" t="str">
        <x:v>Record deviations, affected production and required escalation.</x:v>
      </x:c>
      <x:c r="F21" s="48" t="str">
        <x:v>Operator</x:v>
      </x:c>
      <x:c r="G21" s="56"/>
      <x:c r="H21" s="56"/>
      <x:c r="I21" s="58"/>
      <x:c r="J21" s="54"/>
      <x:c r="K21" s="54"/>
      <x:c r="L21" s="60"/>
      <x:c r="M21" s="54"/>
    </x:row>
    <x:row r="22" ht="43" customHeight="1">
      <x:c r="A22" s="50" t="str">
        <x:v>W01</x:v>
      </x:c>
      <x:c r="B22" s="50" t="str">
        <x:v>Weekly</x:v>
      </x:c>
      <x:c r="C22" s="50" t="str">
        <x:v>Inductor &amp; tooling</x:v>
      </x:c>
      <x:c r="D22" s="50" t="str">
        <x:v>Inductor visible condition</x:v>
      </x:c>
      <x:c r="E22" s="50" t="str">
        <x:v>Inspect accessible copper, insulation and connections for damage under safe conditions.</x:v>
      </x:c>
      <x:c r="F22" s="50" t="str">
        <x:v>Authorized maintenance</x:v>
      </x:c>
      <x:c r="G22" s="56"/>
      <x:c r="H22" s="56"/>
      <x:c r="I22" s="58"/>
      <x:c r="J22" s="54"/>
      <x:c r="K22" s="54"/>
      <x:c r="L22" s="60"/>
      <x:c r="M22" s="54"/>
    </x:row>
    <x:row r="23" ht="43" customHeight="1">
      <x:c r="A23" s="50" t="str">
        <x:v>W02</x:v>
      </x:c>
      <x:c r="B23" s="50" t="str">
        <x:v>Weekly</x:v>
      </x:c>
      <x:c r="C23" s="50" t="str">
        <x:v>Inductor &amp; tooling</x:v>
      </x:c>
      <x:c r="D23" s="50" t="str">
        <x:v>Inductor mounting and location</x:v>
      </x:c>
      <x:c r="E23" s="50" t="str">
        <x:v>Compare accessible mounting and setup features with the approved configuration.</x:v>
      </x:c>
      <x:c r="F23" s="50" t="str">
        <x:v>Authorized maintenance</x:v>
      </x:c>
      <x:c r="G23" s="56"/>
      <x:c r="H23" s="56"/>
      <x:c r="I23" s="58"/>
      <x:c r="J23" s="54"/>
      <x:c r="K23" s="54"/>
      <x:c r="L23" s="60"/>
      <x:c r="M23" s="54"/>
    </x:row>
    <x:row r="24" ht="43" customHeight="1">
      <x:c r="A24" s="50" t="str">
        <x:v>W03</x:v>
      </x:c>
      <x:c r="B24" s="50" t="str">
        <x:v>Weekly</x:v>
      </x:c>
      <x:c r="C24" s="50" t="str">
        <x:v>Cooling water</x:v>
      </x:c>
      <x:c r="D24" s="50" t="str">
        <x:v>Accessible hoses and fittings</x:v>
      </x:c>
      <x:c r="E24" s="50" t="str">
        <x:v>Check accessible hoses and connectors for wear, leaks and strain.</x:v>
      </x:c>
      <x:c r="F24" s="50" t="str">
        <x:v>Authorized maintenance</x:v>
      </x:c>
      <x:c r="G24" s="56"/>
      <x:c r="H24" s="56"/>
      <x:c r="I24" s="58"/>
      <x:c r="J24" s="54"/>
      <x:c r="K24" s="54"/>
      <x:c r="L24" s="60"/>
      <x:c r="M24" s="54"/>
    </x:row>
    <x:row r="25" ht="43" customHeight="1">
      <x:c r="A25" s="50" t="str">
        <x:v>W04</x:v>
      </x:c>
      <x:c r="B25" s="50" t="str">
        <x:v>Weekly</x:v>
      </x:c>
      <x:c r="C25" s="50" t="str">
        <x:v>Cooling water</x:v>
      </x:c>
      <x:c r="D25" s="50" t="str">
        <x:v>Strainers / filter indications</x:v>
      </x:c>
      <x:c r="E25" s="50" t="str">
        <x:v>Inspect specified indicators or service elements as instructed by OEM.</x:v>
      </x:c>
      <x:c r="F25" s="50" t="str">
        <x:v>Authorized maintenance</x:v>
      </x:c>
      <x:c r="G25" s="56"/>
      <x:c r="H25" s="56"/>
      <x:c r="I25" s="58"/>
      <x:c r="J25" s="54"/>
      <x:c r="K25" s="54"/>
      <x:c r="L25" s="60"/>
      <x:c r="M25" s="54"/>
    </x:row>
    <x:row r="26" ht="43" customHeight="1">
      <x:c r="A26" s="50" t="str">
        <x:v>W05</x:v>
      </x:c>
      <x:c r="B26" s="50" t="str">
        <x:v>Weekly</x:v>
      </x:c>
      <x:c r="C26" s="50" t="str">
        <x:v>Quenching</x:v>
      </x:c>
      <x:c r="D26" s="50" t="str">
        <x:v>Quench filters / strainers</x:v>
      </x:c>
      <x:c r="E26" s="50" t="str">
        <x:v>Check filter status and service needs using approved procedures.</x:v>
      </x:c>
      <x:c r="F26" s="50" t="str">
        <x:v>Authorized maintenance</x:v>
      </x:c>
      <x:c r="G26" s="56"/>
      <x:c r="H26" s="56"/>
      <x:c r="I26" s="58"/>
      <x:c r="J26" s="54"/>
      <x:c r="K26" s="54"/>
      <x:c r="L26" s="60"/>
      <x:c r="M26" s="54"/>
    </x:row>
    <x:row r="27" ht="43" customHeight="1">
      <x:c r="A27" s="50" t="str">
        <x:v>W06</x:v>
      </x:c>
      <x:c r="B27" s="50" t="str">
        <x:v>Weekly</x:v>
      </x:c>
      <x:c r="C27" s="50" t="str">
        <x:v>Quenching</x:v>
      </x:c>
      <x:c r="D27" s="50" t="str">
        <x:v>Spray head / quench ring</x:v>
      </x:c>
      <x:c r="E27" s="50" t="str">
        <x:v>Inspect safe-to-access nozzles for deposits, damage or restriction.</x:v>
      </x:c>
      <x:c r="F27" s="50" t="str">
        <x:v>Authorized maintenance</x:v>
      </x:c>
      <x:c r="G27" s="56"/>
      <x:c r="H27" s="56"/>
      <x:c r="I27" s="58"/>
      <x:c r="J27" s="54"/>
      <x:c r="K27" s="54"/>
      <x:c r="L27" s="60"/>
      <x:c r="M27" s="54"/>
    </x:row>
    <x:row r="28" ht="43" customHeight="1">
      <x:c r="A28" s="50" t="str">
        <x:v>W07</x:v>
      </x:c>
      <x:c r="B28" s="50" t="str">
        <x:v>Weekly</x:v>
      </x:c>
      <x:c r="C28" s="50" t="str">
        <x:v>Quenching</x:v>
      </x:c>
      <x:c r="D28" s="50" t="str">
        <x:v>Quench plumbing / joints</x:v>
      </x:c>
      <x:c r="E28" s="50" t="str">
        <x:v>Examine accessible lines, seals and connectors for leakage or damage.</x:v>
      </x:c>
      <x:c r="F28" s="50" t="str">
        <x:v>Authorized maintenance</x:v>
      </x:c>
      <x:c r="G28" s="56"/>
      <x:c r="H28" s="56"/>
      <x:c r="I28" s="58"/>
      <x:c r="J28" s="54"/>
      <x:c r="K28" s="54"/>
      <x:c r="L28" s="60"/>
      <x:c r="M28" s="54"/>
    </x:row>
    <x:row r="29" ht="43" customHeight="1">
      <x:c r="A29" s="50" t="str">
        <x:v>W08</x:v>
      </x:c>
      <x:c r="B29" s="50" t="str">
        <x:v>Weekly</x:v>
      </x:c>
      <x:c r="C29" s="50" t="str">
        <x:v>Motion</x:v>
      </x:c>
      <x:c r="D29" s="50" t="str">
        <x:v>Guides and drives</x:v>
      </x:c>
      <x:c r="E29" s="50" t="str">
        <x:v>Inspect accessible axes, slides or mechanical drives for contamination and wear.</x:v>
      </x:c>
      <x:c r="F29" s="50" t="str">
        <x:v>Authorized maintenance</x:v>
      </x:c>
      <x:c r="G29" s="56"/>
      <x:c r="H29" s="56"/>
      <x:c r="I29" s="58"/>
      <x:c r="J29" s="54"/>
      <x:c r="K29" s="54"/>
      <x:c r="L29" s="60"/>
      <x:c r="M29" s="54"/>
    </x:row>
    <x:row r="30" ht="43" customHeight="1">
      <x:c r="A30" s="50" t="str">
        <x:v>W09</x:v>
      </x:c>
      <x:c r="B30" s="50" t="str">
        <x:v>Weekly</x:v>
      </x:c>
      <x:c r="C30" s="50" t="str">
        <x:v>Motion</x:v>
      </x:c>
      <x:c r="D30" s="50" t="str">
        <x:v>Workpiece rotation fixtures</x:v>
      </x:c>
      <x:c r="E30" s="50" t="str">
        <x:v>Check chucks, rollers or supports for abnormal wear / looseness, if fitted.</x:v>
      </x:c>
      <x:c r="F30" s="50" t="str">
        <x:v>Authorized maintenance</x:v>
      </x:c>
      <x:c r="G30" s="56"/>
      <x:c r="H30" s="56"/>
      <x:c r="I30" s="58"/>
      <x:c r="J30" s="54"/>
      <x:c r="K30" s="54"/>
      <x:c r="L30" s="60"/>
      <x:c r="M30" s="54"/>
    </x:row>
    <x:row r="31" ht="43" customHeight="1">
      <x:c r="A31" s="50" t="str">
        <x:v>W10</x:v>
      </x:c>
      <x:c r="B31" s="50" t="str">
        <x:v>Weekly</x:v>
      </x:c>
      <x:c r="C31" s="50" t="str">
        <x:v>Inductor &amp; tooling</x:v>
      </x:c>
      <x:c r="D31" s="50" t="str">
        <x:v>Tooling / fixture wear</x:v>
      </x:c>
      <x:c r="E31" s="50" t="str">
        <x:v>Check stops, holders and fixture components against specified conditions.</x:v>
      </x:c>
      <x:c r="F31" s="50" t="str">
        <x:v>Authorized maintenance</x:v>
      </x:c>
      <x:c r="G31" s="56"/>
      <x:c r="H31" s="56"/>
      <x:c r="I31" s="58"/>
      <x:c r="J31" s="54"/>
      <x:c r="K31" s="54"/>
      <x:c r="L31" s="60"/>
      <x:c r="M31" s="54"/>
    </x:row>
    <x:row r="32" ht="43" customHeight="1">
      <x:c r="A32" s="50" t="str">
        <x:v>W11</x:v>
      </x:c>
      <x:c r="B32" s="50" t="str">
        <x:v>Weekly</x:v>
      </x:c>
      <x:c r="C32" s="50" t="str">
        <x:v>Safety / housekeeping</x:v>
      </x:c>
      <x:c r="D32" s="50" t="str">
        <x:v>Guards and visible cabling</x:v>
      </x:c>
      <x:c r="E32" s="50" t="str">
        <x:v>Inspect visible covers, cable routes and protective components for damage.</x:v>
      </x:c>
      <x:c r="F32" s="50" t="str">
        <x:v>Authorized maintenance</x:v>
      </x:c>
      <x:c r="G32" s="56"/>
      <x:c r="H32" s="56"/>
      <x:c r="I32" s="58"/>
      <x:c r="J32" s="54"/>
      <x:c r="K32" s="54"/>
      <x:c r="L32" s="60"/>
      <x:c r="M32" s="54"/>
    </x:row>
    <x:row r="33" ht="43" customHeight="1">
      <x:c r="A33" s="50" t="str">
        <x:v>W12</x:v>
      </x:c>
      <x:c r="B33" s="50" t="str">
        <x:v>Weekly</x:v>
      </x:c>
      <x:c r="C33" s="50" t="str">
        <x:v>Control &amp; alarms</x:v>
      </x:c>
      <x:c r="D33" s="50" t="str">
        <x:v>Repeated fault review</x:v>
      </x:c>
      <x:c r="E33" s="50" t="str">
        <x:v>Review recurring alarm or abnormal-cycle patterns for follow-up.</x:v>
      </x:c>
      <x:c r="F33" s="50" t="str">
        <x:v>Maintenance / production</x:v>
      </x:c>
      <x:c r="G33" s="56"/>
      <x:c r="H33" s="56"/>
      <x:c r="I33" s="58"/>
      <x:c r="J33" s="54"/>
      <x:c r="K33" s="54"/>
      <x:c r="L33" s="60"/>
      <x:c r="M33" s="54"/>
    </x:row>
    <x:row r="34" ht="43" customHeight="1">
      <x:c r="A34" s="52" t="str">
        <x:v>M01</x:v>
      </x:c>
      <x:c r="B34" s="52" t="str">
        <x:v>Monthly</x:v>
      </x:c>
      <x:c r="C34" s="52" t="str">
        <x:v>Cooling water</x:v>
      </x:c>
      <x:c r="D34" s="52" t="str">
        <x:v>Water quality review</x:v>
      </x:c>
      <x:c r="E34" s="52" t="str">
        <x:v>Check specified water-quality results against cooling-system requirements.</x:v>
      </x:c>
      <x:c r="F34" s="52" t="str">
        <x:v>Authorized maintenance</x:v>
      </x:c>
      <x:c r="G34" s="56"/>
      <x:c r="H34" s="56"/>
      <x:c r="I34" s="58"/>
      <x:c r="J34" s="54"/>
      <x:c r="K34" s="54"/>
      <x:c r="L34" s="60"/>
      <x:c r="M34" s="54"/>
    </x:row>
    <x:row r="35" ht="43" customHeight="1">
      <x:c r="A35" s="52" t="str">
        <x:v>M02</x:v>
      </x:c>
      <x:c r="B35" s="52" t="str">
        <x:v>Monthly</x:v>
      </x:c>
      <x:c r="C35" s="52" t="str">
        <x:v>Cooling water</x:v>
      </x:c>
      <x:c r="D35" s="52" t="str">
        <x:v>Filter / strainer servicing</x:v>
      </x:c>
      <x:c r="E35" s="52" t="str">
        <x:v>Service only items due under OEM guidance and recorded condition.</x:v>
      </x:c>
      <x:c r="F35" s="52" t="str">
        <x:v>Authorized maintenance</x:v>
      </x:c>
      <x:c r="G35" s="56"/>
      <x:c r="H35" s="56"/>
      <x:c r="I35" s="58"/>
      <x:c r="J35" s="54"/>
      <x:c r="K35" s="54"/>
      <x:c r="L35" s="60"/>
      <x:c r="M35" s="54"/>
    </x:row>
    <x:row r="36" ht="43" customHeight="1">
      <x:c r="A36" s="52" t="str">
        <x:v>M03</x:v>
      </x:c>
      <x:c r="B36" s="52" t="str">
        <x:v>Monthly</x:v>
      </x:c>
      <x:c r="C36" s="52" t="str">
        <x:v>Cooling water</x:v>
      </x:c>
      <x:c r="D36" s="52" t="str">
        <x:v>Heat-exchanger condition</x:v>
      </x:c>
      <x:c r="E36" s="52" t="str">
        <x:v>Review accessible exchanger / chiller status or required service, if fitted.</x:v>
      </x:c>
      <x:c r="F36" s="52" t="str">
        <x:v>Authorized maintenance</x:v>
      </x:c>
      <x:c r="G36" s="56"/>
      <x:c r="H36" s="56"/>
      <x:c r="I36" s="58"/>
      <x:c r="J36" s="54"/>
      <x:c r="K36" s="54"/>
      <x:c r="L36" s="60"/>
      <x:c r="M36" s="54"/>
    </x:row>
    <x:row r="37" ht="43" customHeight="1">
      <x:c r="A37" s="52" t="str">
        <x:v>M04</x:v>
      </x:c>
      <x:c r="B37" s="52" t="str">
        <x:v>Monthly</x:v>
      </x:c>
      <x:c r="C37" s="52" t="str">
        <x:v>Quenching</x:v>
      </x:c>
      <x:c r="D37" s="52" t="str">
        <x:v>Quenchant condition review</x:v>
      </x:c>
      <x:c r="E37" s="52" t="str">
        <x:v>Review required fluid test records and servicing needs; schedule per process plan.</x:v>
      </x:c>
      <x:c r="F37" s="52" t="str">
        <x:v>Maintenance / process</x:v>
      </x:c>
      <x:c r="G37" s="56"/>
      <x:c r="H37" s="56"/>
      <x:c r="I37" s="58"/>
      <x:c r="J37" s="54"/>
      <x:c r="K37" s="54"/>
      <x:c r="L37" s="60"/>
      <x:c r="M37" s="54"/>
    </x:row>
    <x:row r="38" ht="43" customHeight="1">
      <x:c r="A38" s="52" t="str">
        <x:v>M05</x:v>
      </x:c>
      <x:c r="B38" s="52" t="str">
        <x:v>Monthly</x:v>
      </x:c>
      <x:c r="C38" s="52" t="str">
        <x:v>Motion</x:v>
      </x:c>
      <x:c r="D38" s="52" t="str">
        <x:v>Lubrication tasks</x:v>
      </x:c>
      <x:c r="E38" s="52" t="str">
        <x:v>Lubricate specified components only if due under OEM / running-hour schedule.</x:v>
      </x:c>
      <x:c r="F38" s="52" t="str">
        <x:v>Authorized maintenance</x:v>
      </x:c>
      <x:c r="G38" s="56"/>
      <x:c r="H38" s="56"/>
      <x:c r="I38" s="58"/>
      <x:c r="J38" s="54"/>
      <x:c r="K38" s="54"/>
      <x:c r="L38" s="60"/>
      <x:c r="M38" s="54"/>
    </x:row>
    <x:row r="39" ht="43" customHeight="1">
      <x:c r="A39" s="52" t="str">
        <x:v>M06</x:v>
      </x:c>
      <x:c r="B39" s="52" t="str">
        <x:v>Monthly</x:v>
      </x:c>
      <x:c r="C39" s="52" t="str">
        <x:v>Motion</x:v>
      </x:c>
      <x:c r="D39" s="52" t="str">
        <x:v>Mechanical wear inspection</x:v>
      </x:c>
      <x:c r="E39" s="52" t="str">
        <x:v>Inspect specified guideways, couplings or drive components when due.</x:v>
      </x:c>
      <x:c r="F39" s="52" t="str">
        <x:v>Authorized maintenance</x:v>
      </x:c>
      <x:c r="G39" s="56"/>
      <x:c r="H39" s="56"/>
      <x:c r="I39" s="58"/>
      <x:c r="J39" s="54"/>
      <x:c r="K39" s="54"/>
      <x:c r="L39" s="60"/>
      <x:c r="M39" s="54"/>
    </x:row>
    <x:row r="40" ht="43" customHeight="1">
      <x:c r="A40" s="52" t="str">
        <x:v>M07</x:v>
      </x:c>
      <x:c r="B40" s="52" t="str">
        <x:v>Monthly</x:v>
      </x:c>
      <x:c r="C40" s="52" t="str">
        <x:v>Electrical</x:v>
      </x:c>
      <x:c r="D40" s="52" t="str">
        <x:v>Electrical condition inspection</x:v>
      </x:c>
      <x:c r="E40" s="52" t="str">
        <x:v>Perform only specified electrical checks under approved energy-isolation procedures.</x:v>
      </x:c>
      <x:c r="F40" s="52" t="str">
        <x:v>Qualified electrical personnel</x:v>
      </x:c>
      <x:c r="G40" s="56"/>
      <x:c r="H40" s="56"/>
      <x:c r="I40" s="58"/>
      <x:c r="J40" s="54"/>
      <x:c r="K40" s="54"/>
      <x:c r="L40" s="60"/>
      <x:c r="M40" s="54"/>
    </x:row>
    <x:row r="41" ht="43" customHeight="1">
      <x:c r="A41" s="52" t="str">
        <x:v>M08</x:v>
      </x:c>
      <x:c r="B41" s="52" t="str">
        <x:v>Monthly</x:v>
      </x:c>
      <x:c r="C41" s="52" t="str">
        <x:v>Control &amp; alarms</x:v>
      </x:c>
      <x:c r="D41" s="52" t="str">
        <x:v>Sensors and cables</x:v>
      </x:c>
      <x:c r="E41" s="52" t="str">
        <x:v>Check specified accessible sensors, cables and mounting for deterioration.</x:v>
      </x:c>
      <x:c r="F41" s="52" t="str">
        <x:v>Authorized maintenance</x:v>
      </x:c>
      <x:c r="G41" s="56"/>
      <x:c r="H41" s="56"/>
      <x:c r="I41" s="58"/>
      <x:c r="J41" s="54"/>
      <x:c r="K41" s="54"/>
      <x:c r="L41" s="60"/>
      <x:c r="M41" s="54"/>
    </x:row>
    <x:row r="42" ht="43" customHeight="1">
      <x:c r="A42" s="52" t="str">
        <x:v>M09</x:v>
      </x:c>
      <x:c r="B42" s="52" t="str">
        <x:v>Monthly</x:v>
      </x:c>
      <x:c r="C42" s="52" t="str">
        <x:v>Records</x:v>
      </x:c>
      <x:c r="D42" s="52" t="str">
        <x:v>Alarm and downtime trends</x:v>
      </x:c>
      <x:c r="E42" s="52" t="str">
        <x:v>Review repeated faults, repairs and changes from normal operation.</x:v>
      </x:c>
      <x:c r="F42" s="52" t="str">
        <x:v>Maintenance / production</x:v>
      </x:c>
      <x:c r="G42" s="56"/>
      <x:c r="H42" s="56"/>
      <x:c r="I42" s="58"/>
      <x:c r="J42" s="54"/>
      <x:c r="K42" s="54"/>
      <x:c r="L42" s="60"/>
      <x:c r="M42" s="54"/>
    </x:row>
    <x:row r="43" ht="43" customHeight="1">
      <x:c r="A43" s="52" t="str">
        <x:v>M10</x:v>
      </x:c>
      <x:c r="B43" s="52" t="str">
        <x:v>Monthly</x:v>
      </x:c>
      <x:c r="C43" s="52" t="str">
        <x:v>Inductor &amp; tooling</x:v>
      </x:c>
      <x:c r="D43" s="52" t="str">
        <x:v>Setup / alignment review</x:v>
      </x:c>
      <x:c r="E43" s="52" t="str">
        <x:v>Review setup records; verify approved alignment after changes, if needed.</x:v>
      </x:c>
      <x:c r="F43" s="52" t="str">
        <x:v>Process / maintenance</x:v>
      </x:c>
      <x:c r="G43" s="56"/>
      <x:c r="H43" s="56"/>
      <x:c r="I43" s="58"/>
      <x:c r="J43" s="54"/>
      <x:c r="K43" s="54"/>
      <x:c r="L43" s="60"/>
      <x:c r="M43" s="54"/>
    </x:row>
    <x:row r="44" ht="43" customHeight="1">
      <x:c r="A44" s="52" t="str">
        <x:v>M11</x:v>
      </x:c>
      <x:c r="B44" s="52" t="str">
        <x:v>Monthly</x:v>
      </x:c>
      <x:c r="C44" s="52" t="str">
        <x:v>Records</x:v>
      </x:c>
      <x:c r="D44" s="52" t="str">
        <x:v>Calibration / verification due</x:v>
      </x:c>
      <x:c r="E44" s="52" t="str">
        <x:v>Identify instruments due for verification per calibration plan.</x:v>
      </x:c>
      <x:c r="F44" s="52" t="str">
        <x:v>Quality / maintenance</x:v>
      </x:c>
      <x:c r="G44" s="56"/>
      <x:c r="H44" s="56"/>
      <x:c r="I44" s="58"/>
      <x:c r="J44" s="54"/>
      <x:c r="K44" s="54"/>
      <x:c r="L44" s="60"/>
      <x:c r="M44" s="54"/>
    </x:row>
    <x:row r="45" ht="43" customHeight="1">
      <x:c r="A45" s="52" t="str">
        <x:v>M12</x:v>
      </x:c>
      <x:c r="B45" s="52" t="str">
        <x:v>Monthly</x:v>
      </x:c>
      <x:c r="C45" s="52" t="str">
        <x:v>Records</x:v>
      </x:c>
      <x:c r="D45" s="52" t="str">
        <x:v>Corrective actions / return to service</x:v>
      </x:c>
      <x:c r="E45" s="52" t="str">
        <x:v>Review open actions; document required post-maintenance checks.</x:v>
      </x:c>
      <x:c r="F45" s="52" t="str">
        <x:v>Maintenance / process</x:v>
      </x:c>
      <x:c r="G45" s="56"/>
      <x:c r="H45" s="56"/>
      <x:c r="I45" s="58"/>
      <x:c r="J45" s="54"/>
      <x:c r="K45" s="54"/>
      <x:c r="L45" s="60"/>
      <x:c r="M45" s="54"/>
    </x:row>
  </x:sheetData>
  <x:mergeCells>
    <x:mergeCell ref="A1:M2"/>
    <x:mergeCell ref="A3:M3"/>
    <x:mergeCell ref="A4:M5"/>
    <x:mergeCell ref="A6:M6"/>
  </x:mergeCells>
  <x:conditionalFormatting sqref="I10:I45">
    <x:cfRule type="expression" dxfId="0" priority="1">
      <x:formula>I10="Attention"</x:formula>
    </x:cfRule>
    <x:cfRule type="expression" dxfId="1" priority="2">
      <x:formula>I10="OK"</x:formula>
    </x:cfRule>
    <x:cfRule type="expression" dxfId="2" priority="3">
      <x:formula>I10="N/A"</x:formula>
    </x:cfRule>
  </x:conditionalFormatting>
  <x:dataValidations count="1">
    <x:dataValidation type="list" sqref="I10:I45">
      <x:formula1>"OK,Attention,N/A"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22" hidden="0" customWidth="1"/>
    <x:col min="5" max="5" width="43" hidden="0" customWidth="1"/>
    <x:col min="6" max="6" width="43" hidden="0" customWidth="1"/>
    <x:col min="7" max="7" width="24" hidden="0" customWidth="1"/>
    <x:col min="8" max="8" width="19" hidden="0" customWidth="1"/>
    <x:col min="9" max="9" width="18" hidden="0" customWidth="1"/>
    <x:col min="10" max="10" width="44" hidden="0" customWidth="1"/>
    <x:col min="11" max="11" width="23" hidden="0" customWidth="1"/>
    <x:col min="12" max="12" width="18" hidden="0" customWidth="1"/>
    <x:col min="13" max="13" width="35" hidden="0" customWidth="1"/>
  </x:cols>
  <x:sheetData>
    <x:row r="1" ht="25" customHeight="1">
      <x:c r="A1" s="4" t="str">
        <x:v>MAINTENANCE LOG | DEVIATIONS &amp; CORRECTIVE ACTIONS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7" customHeight="1">
      <x:c r="A3" s="10" t="str">
        <x:v>Use one row per issue or action, even if multiple checks identify the same concern.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4" ht="23" customHeight="1">
      <x:c r="A4" s="17" t="str">
        <x:v>SAFETY: The log is an administrative record, NOT authorization to repair or to restart a machine. Apply site energy-control procedures and qualified-personnel requirements. Use approved work orders where required.</x:v>
      </x:c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</x:row>
    <x:row r="5" ht="23" customHeight="1">
      <x:c r="A5" s="17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</x:row>
    <x:row r="6" ht="29" customHeight="1">
      <x:c r="A6" s="25" t="str">
        <x:v>HOW TO USE: Link each finding to a checklist ID where possible; record initial risk response, owner, status, corrective work and verification. Rows are blank until used.</x:v>
      </x:c>
      <x:c r="B6" s="25"/>
      <x:c r="C6" s="25"/>
      <x:c r="D6" s="25"/>
      <x:c r="E6" s="25"/>
      <x:c r="F6" s="25"/>
      <x:c r="G6" s="25"/>
      <x:c r="H6" s="25"/>
      <x:c r="I6" s="25"/>
      <x:c r="J6" s="25"/>
      <x:c r="K6" s="25"/>
      <x:c r="L6" s="25"/>
      <x:c r="M6" s="25"/>
    </x:row>
    <x:row r="7" ht="28" customHeight="1">
      <x:c r="A7" s="32" t="str">
        <x:v>OPEN</x:v>
      </x:c>
      <x:c r="B7" s="34" t="n">
        <x:f>COUNTIF(I10:I109,"Open")</x:f>
        <x:v>0</x:v>
      </x:c>
      <x:c r="C7" s="30"/>
      <x:c r="D7" s="32" t="str">
        <x:v>IN PROGRESS</x:v>
      </x:c>
      <x:c r="E7" s="34" t="n">
        <x:f>COUNTIF(I10:I109,"In Progress")</x:f>
        <x:v>0</x:v>
      </x:c>
      <x:c r="F7" s="30"/>
      <x:c r="G7" s="32" t="str">
        <x:v>CLOSED</x:v>
      </x:c>
      <x:c r="H7" s="34" t="n">
        <x:f>COUNTIF(I10:I109,"Closed")</x:f>
        <x:v>0</x:v>
      </x:c>
      <x:c r="I7" s="30"/>
      <x:c r="J7" s="32" t="str">
        <x:v>ON HOLD</x:v>
      </x:c>
      <x:c r="K7" s="34" t="n">
        <x:f>COUNTIF(I10:I109,"On Hold")</x:f>
        <x:v>0</x:v>
      </x:c>
      <x:c r="L7" s="30"/>
      <x:c r="M7" s="30"/>
    </x:row>
    <x:row r="9" ht="38" customHeight="1">
      <x:c r="A9" s="39" t="str">
        <x:v>Action ID</x:v>
      </x:c>
      <x:c r="B9" s="39" t="str">
        <x:v>Related Check ID</x:v>
      </x:c>
      <x:c r="C9" s="39" t="str">
        <x:v>Date Identified</x:v>
      </x:c>
      <x:c r="D9" s="39" t="str">
        <x:v>Machine / Asset</x:v>
      </x:c>
      <x:c r="E9" s="39" t="str">
        <x:v>Finding / Deviation</x:v>
      </x:c>
      <x:c r="F9" s="39" t="str">
        <x:v>Immediate Response / Production Impact</x:v>
      </x:c>
      <x:c r="G9" s="39" t="str">
        <x:v>Assigned To</x:v>
      </x:c>
      <x:c r="H9" s="39" t="str">
        <x:v>Target Date</x:v>
      </x:c>
      <x:c r="I9" s="39" t="str">
        <x:v>Status</x:v>
      </x:c>
      <x:c r="J9" s="39" t="str">
        <x:v>Corrective Action / Work Order</x:v>
      </x:c>
      <x:c r="K9" s="39" t="str">
        <x:v>Verified By</x:v>
      </x:c>
      <x:c r="L9" s="39" t="str">
        <x:v>Closure Date</x:v>
      </x:c>
      <x:c r="M9" s="39" t="str">
        <x:v>Evidence / Remarks</x:v>
      </x:c>
    </x:row>
    <x:row r="10" ht="33" customHeight="1">
      <x:c r="A10" s="45"/>
      <x:c r="B10" s="45"/>
      <x:c r="C10" s="62"/>
      <x:c r="D10" s="45"/>
      <x:c r="E10" s="45"/>
      <x:c r="F10" s="45"/>
      <x:c r="G10" s="45"/>
      <x:c r="H10" s="62"/>
      <x:c r="I10" s="45"/>
      <x:c r="J10" s="45"/>
      <x:c r="K10" s="45"/>
      <x:c r="L10" s="62"/>
      <x:c r="M10" s="45"/>
    </x:row>
    <x:row r="11" ht="33" customHeight="1">
      <x:c r="A11" s="45"/>
      <x:c r="B11" s="45"/>
      <x:c r="C11" s="62"/>
      <x:c r="D11" s="45"/>
      <x:c r="E11" s="45"/>
      <x:c r="F11" s="45"/>
      <x:c r="G11" s="45"/>
      <x:c r="H11" s="62"/>
      <x:c r="I11" s="45"/>
      <x:c r="J11" s="45"/>
      <x:c r="K11" s="45"/>
      <x:c r="L11" s="62"/>
      <x:c r="M11" s="45"/>
    </x:row>
    <x:row r="12" ht="33" customHeight="1">
      <x:c r="A12" s="45"/>
      <x:c r="B12" s="45"/>
      <x:c r="C12" s="62"/>
      <x:c r="D12" s="45"/>
      <x:c r="E12" s="45"/>
      <x:c r="F12" s="45"/>
      <x:c r="G12" s="45"/>
      <x:c r="H12" s="62"/>
      <x:c r="I12" s="45"/>
      <x:c r="J12" s="45"/>
      <x:c r="K12" s="45"/>
      <x:c r="L12" s="62"/>
      <x:c r="M12" s="45"/>
    </x:row>
    <x:row r="13" ht="33" customHeight="1">
      <x:c r="A13" s="45"/>
      <x:c r="B13" s="45"/>
      <x:c r="C13" s="62"/>
      <x:c r="D13" s="45"/>
      <x:c r="E13" s="45"/>
      <x:c r="F13" s="45"/>
      <x:c r="G13" s="45"/>
      <x:c r="H13" s="62"/>
      <x:c r="I13" s="45"/>
      <x:c r="J13" s="45"/>
      <x:c r="K13" s="45"/>
      <x:c r="L13" s="62"/>
      <x:c r="M13" s="45"/>
    </x:row>
    <x:row r="14" ht="33" customHeight="1">
      <x:c r="A14" s="45"/>
      <x:c r="B14" s="45"/>
      <x:c r="C14" s="62"/>
      <x:c r="D14" s="45"/>
      <x:c r="E14" s="45"/>
      <x:c r="F14" s="45"/>
      <x:c r="G14" s="45"/>
      <x:c r="H14" s="62"/>
      <x:c r="I14" s="45"/>
      <x:c r="J14" s="45"/>
      <x:c r="K14" s="45"/>
      <x:c r="L14" s="62"/>
      <x:c r="M14" s="45"/>
    </x:row>
    <x:row r="15" ht="33" customHeight="1">
      <x:c r="A15" s="45"/>
      <x:c r="B15" s="45"/>
      <x:c r="C15" s="62"/>
      <x:c r="D15" s="45"/>
      <x:c r="E15" s="45"/>
      <x:c r="F15" s="45"/>
      <x:c r="G15" s="45"/>
      <x:c r="H15" s="62"/>
      <x:c r="I15" s="45"/>
      <x:c r="J15" s="45"/>
      <x:c r="K15" s="45"/>
      <x:c r="L15" s="62"/>
      <x:c r="M15" s="45"/>
    </x:row>
    <x:row r="16" ht="33" customHeight="1">
      <x:c r="A16" s="45"/>
      <x:c r="B16" s="45"/>
      <x:c r="C16" s="62"/>
      <x:c r="D16" s="45"/>
      <x:c r="E16" s="45"/>
      <x:c r="F16" s="45"/>
      <x:c r="G16" s="45"/>
      <x:c r="H16" s="62"/>
      <x:c r="I16" s="45"/>
      <x:c r="J16" s="45"/>
      <x:c r="K16" s="45"/>
      <x:c r="L16" s="62"/>
      <x:c r="M16" s="45"/>
    </x:row>
    <x:row r="17" ht="33" customHeight="1">
      <x:c r="A17" s="45"/>
      <x:c r="B17" s="45"/>
      <x:c r="C17" s="62"/>
      <x:c r="D17" s="45"/>
      <x:c r="E17" s="45"/>
      <x:c r="F17" s="45"/>
      <x:c r="G17" s="45"/>
      <x:c r="H17" s="62"/>
      <x:c r="I17" s="45"/>
      <x:c r="J17" s="45"/>
      <x:c r="K17" s="45"/>
      <x:c r="L17" s="62"/>
      <x:c r="M17" s="45"/>
    </x:row>
    <x:row r="18" ht="33" customHeight="1">
      <x:c r="A18" s="45"/>
      <x:c r="B18" s="45"/>
      <x:c r="C18" s="62"/>
      <x:c r="D18" s="45"/>
      <x:c r="E18" s="45"/>
      <x:c r="F18" s="45"/>
      <x:c r="G18" s="45"/>
      <x:c r="H18" s="62"/>
      <x:c r="I18" s="45"/>
      <x:c r="J18" s="45"/>
      <x:c r="K18" s="45"/>
      <x:c r="L18" s="62"/>
      <x:c r="M18" s="45"/>
    </x:row>
    <x:row r="19" ht="33" customHeight="1">
      <x:c r="A19" s="45"/>
      <x:c r="B19" s="45"/>
      <x:c r="C19" s="62"/>
      <x:c r="D19" s="45"/>
      <x:c r="E19" s="45"/>
      <x:c r="F19" s="45"/>
      <x:c r="G19" s="45"/>
      <x:c r="H19" s="62"/>
      <x:c r="I19" s="45"/>
      <x:c r="J19" s="45"/>
      <x:c r="K19" s="45"/>
      <x:c r="L19" s="62"/>
      <x:c r="M19" s="45"/>
    </x:row>
    <x:row r="20" ht="33" customHeight="1">
      <x:c r="A20" s="45"/>
      <x:c r="B20" s="45"/>
      <x:c r="C20" s="62"/>
      <x:c r="D20" s="45"/>
      <x:c r="E20" s="45"/>
      <x:c r="F20" s="45"/>
      <x:c r="G20" s="45"/>
      <x:c r="H20" s="62"/>
      <x:c r="I20" s="45"/>
      <x:c r="J20" s="45"/>
      <x:c r="K20" s="45"/>
      <x:c r="L20" s="62"/>
      <x:c r="M20" s="45"/>
    </x:row>
    <x:row r="21" ht="33" customHeight="1">
      <x:c r="A21" s="45"/>
      <x:c r="B21" s="45"/>
      <x:c r="C21" s="62"/>
      <x:c r="D21" s="45"/>
      <x:c r="E21" s="45"/>
      <x:c r="F21" s="45"/>
      <x:c r="G21" s="45"/>
      <x:c r="H21" s="62"/>
      <x:c r="I21" s="45"/>
      <x:c r="J21" s="45"/>
      <x:c r="K21" s="45"/>
      <x:c r="L21" s="62"/>
      <x:c r="M21" s="45"/>
    </x:row>
    <x:row r="22" ht="33" customHeight="1">
      <x:c r="A22" s="45"/>
      <x:c r="B22" s="45"/>
      <x:c r="C22" s="62"/>
      <x:c r="D22" s="45"/>
      <x:c r="E22" s="45"/>
      <x:c r="F22" s="45"/>
      <x:c r="G22" s="45"/>
      <x:c r="H22" s="62"/>
      <x:c r="I22" s="45"/>
      <x:c r="J22" s="45"/>
      <x:c r="K22" s="45"/>
      <x:c r="L22" s="62"/>
      <x:c r="M22" s="45"/>
    </x:row>
    <x:row r="23" ht="33" customHeight="1">
      <x:c r="A23" s="45"/>
      <x:c r="B23" s="45"/>
      <x:c r="C23" s="62"/>
      <x:c r="D23" s="45"/>
      <x:c r="E23" s="45"/>
      <x:c r="F23" s="45"/>
      <x:c r="G23" s="45"/>
      <x:c r="H23" s="62"/>
      <x:c r="I23" s="45"/>
      <x:c r="J23" s="45"/>
      <x:c r="K23" s="45"/>
      <x:c r="L23" s="62"/>
      <x:c r="M23" s="45"/>
    </x:row>
    <x:row r="24" ht="33" customHeight="1">
      <x:c r="A24" s="45"/>
      <x:c r="B24" s="45"/>
      <x:c r="C24" s="62"/>
      <x:c r="D24" s="45"/>
      <x:c r="E24" s="45"/>
      <x:c r="F24" s="45"/>
      <x:c r="G24" s="45"/>
      <x:c r="H24" s="62"/>
      <x:c r="I24" s="45"/>
      <x:c r="J24" s="45"/>
      <x:c r="K24" s="45"/>
      <x:c r="L24" s="62"/>
      <x:c r="M24" s="45"/>
    </x:row>
    <x:row r="25" ht="33" customHeight="1">
      <x:c r="A25" s="45"/>
      <x:c r="B25" s="45"/>
      <x:c r="C25" s="62"/>
      <x:c r="D25" s="45"/>
      <x:c r="E25" s="45"/>
      <x:c r="F25" s="45"/>
      <x:c r="G25" s="45"/>
      <x:c r="H25" s="62"/>
      <x:c r="I25" s="45"/>
      <x:c r="J25" s="45"/>
      <x:c r="K25" s="45"/>
      <x:c r="L25" s="62"/>
      <x:c r="M25" s="45"/>
    </x:row>
    <x:row r="26" ht="33" customHeight="1">
      <x:c r="A26" s="45"/>
      <x:c r="B26" s="45"/>
      <x:c r="C26" s="62"/>
      <x:c r="D26" s="45"/>
      <x:c r="E26" s="45"/>
      <x:c r="F26" s="45"/>
      <x:c r="G26" s="45"/>
      <x:c r="H26" s="62"/>
      <x:c r="I26" s="45"/>
      <x:c r="J26" s="45"/>
      <x:c r="K26" s="45"/>
      <x:c r="L26" s="62"/>
      <x:c r="M26" s="45"/>
    </x:row>
    <x:row r="27" ht="33" customHeight="1">
      <x:c r="A27" s="45"/>
      <x:c r="B27" s="45"/>
      <x:c r="C27" s="62"/>
      <x:c r="D27" s="45"/>
      <x:c r="E27" s="45"/>
      <x:c r="F27" s="45"/>
      <x:c r="G27" s="45"/>
      <x:c r="H27" s="62"/>
      <x:c r="I27" s="45"/>
      <x:c r="J27" s="45"/>
      <x:c r="K27" s="45"/>
      <x:c r="L27" s="62"/>
      <x:c r="M27" s="45"/>
    </x:row>
    <x:row r="28" ht="33" customHeight="1">
      <x:c r="A28" s="45"/>
      <x:c r="B28" s="45"/>
      <x:c r="C28" s="62"/>
      <x:c r="D28" s="45"/>
      <x:c r="E28" s="45"/>
      <x:c r="F28" s="45"/>
      <x:c r="G28" s="45"/>
      <x:c r="H28" s="62"/>
      <x:c r="I28" s="45"/>
      <x:c r="J28" s="45"/>
      <x:c r="K28" s="45"/>
      <x:c r="L28" s="62"/>
      <x:c r="M28" s="45"/>
    </x:row>
    <x:row r="29" ht="33" customHeight="1">
      <x:c r="A29" s="45"/>
      <x:c r="B29" s="45"/>
      <x:c r="C29" s="62"/>
      <x:c r="D29" s="45"/>
      <x:c r="E29" s="45"/>
      <x:c r="F29" s="45"/>
      <x:c r="G29" s="45"/>
      <x:c r="H29" s="62"/>
      <x:c r="I29" s="45"/>
      <x:c r="J29" s="45"/>
      <x:c r="K29" s="45"/>
      <x:c r="L29" s="62"/>
      <x:c r="M29" s="45"/>
    </x:row>
    <x:row r="30" ht="33" customHeight="1">
      <x:c r="A30" s="45"/>
      <x:c r="B30" s="45"/>
      <x:c r="C30" s="62"/>
      <x:c r="D30" s="45"/>
      <x:c r="E30" s="45"/>
      <x:c r="F30" s="45"/>
      <x:c r="G30" s="45"/>
      <x:c r="H30" s="62"/>
      <x:c r="I30" s="45"/>
      <x:c r="J30" s="45"/>
      <x:c r="K30" s="45"/>
      <x:c r="L30" s="62"/>
      <x:c r="M30" s="45"/>
    </x:row>
    <x:row r="31" ht="33" customHeight="1">
      <x:c r="A31" s="45"/>
      <x:c r="B31" s="45"/>
      <x:c r="C31" s="62"/>
      <x:c r="D31" s="45"/>
      <x:c r="E31" s="45"/>
      <x:c r="F31" s="45"/>
      <x:c r="G31" s="45"/>
      <x:c r="H31" s="62"/>
      <x:c r="I31" s="45"/>
      <x:c r="J31" s="45"/>
      <x:c r="K31" s="45"/>
      <x:c r="L31" s="62"/>
      <x:c r="M31" s="45"/>
    </x:row>
    <x:row r="32" ht="33" customHeight="1">
      <x:c r="A32" s="45"/>
      <x:c r="B32" s="45"/>
      <x:c r="C32" s="62"/>
      <x:c r="D32" s="45"/>
      <x:c r="E32" s="45"/>
      <x:c r="F32" s="45"/>
      <x:c r="G32" s="45"/>
      <x:c r="H32" s="62"/>
      <x:c r="I32" s="45"/>
      <x:c r="J32" s="45"/>
      <x:c r="K32" s="45"/>
      <x:c r="L32" s="62"/>
      <x:c r="M32" s="45"/>
    </x:row>
    <x:row r="33" ht="33" customHeight="1">
      <x:c r="A33" s="45"/>
      <x:c r="B33" s="45"/>
      <x:c r="C33" s="62"/>
      <x:c r="D33" s="45"/>
      <x:c r="E33" s="45"/>
      <x:c r="F33" s="45"/>
      <x:c r="G33" s="45"/>
      <x:c r="H33" s="62"/>
      <x:c r="I33" s="45"/>
      <x:c r="J33" s="45"/>
      <x:c r="K33" s="45"/>
      <x:c r="L33" s="62"/>
      <x:c r="M33" s="45"/>
    </x:row>
    <x:row r="34" ht="33" customHeight="1">
      <x:c r="A34" s="45"/>
      <x:c r="B34" s="45"/>
      <x:c r="C34" s="62"/>
      <x:c r="D34" s="45"/>
      <x:c r="E34" s="45"/>
      <x:c r="F34" s="45"/>
      <x:c r="G34" s="45"/>
      <x:c r="H34" s="62"/>
      <x:c r="I34" s="45"/>
      <x:c r="J34" s="45"/>
      <x:c r="K34" s="45"/>
      <x:c r="L34" s="62"/>
      <x:c r="M34" s="45"/>
    </x:row>
    <x:row r="35" ht="33" customHeight="1">
      <x:c r="A35" s="45"/>
      <x:c r="B35" s="45"/>
      <x:c r="C35" s="62"/>
      <x:c r="D35" s="45"/>
      <x:c r="E35" s="45"/>
      <x:c r="F35" s="45"/>
      <x:c r="G35" s="45"/>
      <x:c r="H35" s="62"/>
      <x:c r="I35" s="45"/>
      <x:c r="J35" s="45"/>
      <x:c r="K35" s="45"/>
      <x:c r="L35" s="62"/>
      <x:c r="M35" s="45"/>
    </x:row>
    <x:row r="36" ht="33" customHeight="1">
      <x:c r="A36" s="45"/>
      <x:c r="B36" s="45"/>
      <x:c r="C36" s="62"/>
      <x:c r="D36" s="45"/>
      <x:c r="E36" s="45"/>
      <x:c r="F36" s="45"/>
      <x:c r="G36" s="45"/>
      <x:c r="H36" s="62"/>
      <x:c r="I36" s="45"/>
      <x:c r="J36" s="45"/>
      <x:c r="K36" s="45"/>
      <x:c r="L36" s="62"/>
      <x:c r="M36" s="45"/>
    </x:row>
    <x:row r="37" ht="33" customHeight="1">
      <x:c r="A37" s="45"/>
      <x:c r="B37" s="45"/>
      <x:c r="C37" s="62"/>
      <x:c r="D37" s="45"/>
      <x:c r="E37" s="45"/>
      <x:c r="F37" s="45"/>
      <x:c r="G37" s="45"/>
      <x:c r="H37" s="62"/>
      <x:c r="I37" s="45"/>
      <x:c r="J37" s="45"/>
      <x:c r="K37" s="45"/>
      <x:c r="L37" s="62"/>
      <x:c r="M37" s="45"/>
    </x:row>
    <x:row r="38" ht="33" customHeight="1">
      <x:c r="A38" s="45"/>
      <x:c r="B38" s="45"/>
      <x:c r="C38" s="62"/>
      <x:c r="D38" s="45"/>
      <x:c r="E38" s="45"/>
      <x:c r="F38" s="45"/>
      <x:c r="G38" s="45"/>
      <x:c r="H38" s="62"/>
      <x:c r="I38" s="45"/>
      <x:c r="J38" s="45"/>
      <x:c r="K38" s="45"/>
      <x:c r="L38" s="62"/>
      <x:c r="M38" s="45"/>
    </x:row>
    <x:row r="39" ht="33" customHeight="1">
      <x:c r="A39" s="45"/>
      <x:c r="B39" s="45"/>
      <x:c r="C39" s="62"/>
      <x:c r="D39" s="45"/>
      <x:c r="E39" s="45"/>
      <x:c r="F39" s="45"/>
      <x:c r="G39" s="45"/>
      <x:c r="H39" s="62"/>
      <x:c r="I39" s="45"/>
      <x:c r="J39" s="45"/>
      <x:c r="K39" s="45"/>
      <x:c r="L39" s="62"/>
      <x:c r="M39" s="45"/>
    </x:row>
    <x:row r="40" ht="33" customHeight="1">
      <x:c r="A40" s="45"/>
      <x:c r="B40" s="45"/>
      <x:c r="C40" s="62"/>
      <x:c r="D40" s="45"/>
      <x:c r="E40" s="45"/>
      <x:c r="F40" s="45"/>
      <x:c r="G40" s="45"/>
      <x:c r="H40" s="62"/>
      <x:c r="I40" s="45"/>
      <x:c r="J40" s="45"/>
      <x:c r="K40" s="45"/>
      <x:c r="L40" s="62"/>
      <x:c r="M40" s="45"/>
    </x:row>
    <x:row r="41" ht="33" customHeight="1">
      <x:c r="A41" s="45"/>
      <x:c r="B41" s="45"/>
      <x:c r="C41" s="62"/>
      <x:c r="D41" s="45"/>
      <x:c r="E41" s="45"/>
      <x:c r="F41" s="45"/>
      <x:c r="G41" s="45"/>
      <x:c r="H41" s="62"/>
      <x:c r="I41" s="45"/>
      <x:c r="J41" s="45"/>
      <x:c r="K41" s="45"/>
      <x:c r="L41" s="62"/>
      <x:c r="M41" s="45"/>
    </x:row>
    <x:row r="42" ht="33" customHeight="1">
      <x:c r="A42" s="45"/>
      <x:c r="B42" s="45"/>
      <x:c r="C42" s="62"/>
      <x:c r="D42" s="45"/>
      <x:c r="E42" s="45"/>
      <x:c r="F42" s="45"/>
      <x:c r="G42" s="45"/>
      <x:c r="H42" s="62"/>
      <x:c r="I42" s="45"/>
      <x:c r="J42" s="45"/>
      <x:c r="K42" s="45"/>
      <x:c r="L42" s="62"/>
      <x:c r="M42" s="45"/>
    </x:row>
    <x:row r="43" ht="33" customHeight="1">
      <x:c r="A43" s="45"/>
      <x:c r="B43" s="45"/>
      <x:c r="C43" s="62"/>
      <x:c r="D43" s="45"/>
      <x:c r="E43" s="45"/>
      <x:c r="F43" s="45"/>
      <x:c r="G43" s="45"/>
      <x:c r="H43" s="62"/>
      <x:c r="I43" s="45"/>
      <x:c r="J43" s="45"/>
      <x:c r="K43" s="45"/>
      <x:c r="L43" s="62"/>
      <x:c r="M43" s="45"/>
    </x:row>
    <x:row r="44" ht="33" customHeight="1">
      <x:c r="A44" s="45"/>
      <x:c r="B44" s="45"/>
      <x:c r="C44" s="62"/>
      <x:c r="D44" s="45"/>
      <x:c r="E44" s="45"/>
      <x:c r="F44" s="45"/>
      <x:c r="G44" s="45"/>
      <x:c r="H44" s="62"/>
      <x:c r="I44" s="45"/>
      <x:c r="J44" s="45"/>
      <x:c r="K44" s="45"/>
      <x:c r="L44" s="62"/>
      <x:c r="M44" s="45"/>
    </x:row>
    <x:row r="45" ht="33" customHeight="1">
      <x:c r="A45" s="45"/>
      <x:c r="B45" s="45"/>
      <x:c r="C45" s="62"/>
      <x:c r="D45" s="45"/>
      <x:c r="E45" s="45"/>
      <x:c r="F45" s="45"/>
      <x:c r="G45" s="45"/>
      <x:c r="H45" s="62"/>
      <x:c r="I45" s="45"/>
      <x:c r="J45" s="45"/>
      <x:c r="K45" s="45"/>
      <x:c r="L45" s="62"/>
      <x:c r="M45" s="45"/>
    </x:row>
    <x:row r="46" ht="33" customHeight="1">
      <x:c r="A46" s="45"/>
      <x:c r="B46" s="45"/>
      <x:c r="C46" s="62"/>
      <x:c r="D46" s="45"/>
      <x:c r="E46" s="45"/>
      <x:c r="F46" s="45"/>
      <x:c r="G46" s="45"/>
      <x:c r="H46" s="62"/>
      <x:c r="I46" s="45"/>
      <x:c r="J46" s="45"/>
      <x:c r="K46" s="45"/>
      <x:c r="L46" s="62"/>
      <x:c r="M46" s="45"/>
    </x:row>
    <x:row r="47" ht="33" customHeight="1">
      <x:c r="A47" s="45"/>
      <x:c r="B47" s="45"/>
      <x:c r="C47" s="62"/>
      <x:c r="D47" s="45"/>
      <x:c r="E47" s="45"/>
      <x:c r="F47" s="45"/>
      <x:c r="G47" s="45"/>
      <x:c r="H47" s="62"/>
      <x:c r="I47" s="45"/>
      <x:c r="J47" s="45"/>
      <x:c r="K47" s="45"/>
      <x:c r="L47" s="62"/>
      <x:c r="M47" s="45"/>
    </x:row>
    <x:row r="48" ht="33" customHeight="1">
      <x:c r="A48" s="45"/>
      <x:c r="B48" s="45"/>
      <x:c r="C48" s="62"/>
      <x:c r="D48" s="45"/>
      <x:c r="E48" s="45"/>
      <x:c r="F48" s="45"/>
      <x:c r="G48" s="45"/>
      <x:c r="H48" s="62"/>
      <x:c r="I48" s="45"/>
      <x:c r="J48" s="45"/>
      <x:c r="K48" s="45"/>
      <x:c r="L48" s="62"/>
      <x:c r="M48" s="45"/>
    </x:row>
    <x:row r="49" ht="33" customHeight="1">
      <x:c r="A49" s="45"/>
      <x:c r="B49" s="45"/>
      <x:c r="C49" s="62"/>
      <x:c r="D49" s="45"/>
      <x:c r="E49" s="45"/>
      <x:c r="F49" s="45"/>
      <x:c r="G49" s="45"/>
      <x:c r="H49" s="62"/>
      <x:c r="I49" s="45"/>
      <x:c r="J49" s="45"/>
      <x:c r="K49" s="45"/>
      <x:c r="L49" s="62"/>
      <x:c r="M49" s="45"/>
    </x:row>
    <x:row r="50" ht="33" customHeight="1">
      <x:c r="A50" s="45"/>
      <x:c r="B50" s="45"/>
      <x:c r="C50" s="62"/>
      <x:c r="D50" s="45"/>
      <x:c r="E50" s="45"/>
      <x:c r="F50" s="45"/>
      <x:c r="G50" s="45"/>
      <x:c r="H50" s="62"/>
      <x:c r="I50" s="45"/>
      <x:c r="J50" s="45"/>
      <x:c r="K50" s="45"/>
      <x:c r="L50" s="62"/>
      <x:c r="M50" s="45"/>
    </x:row>
    <x:row r="51" ht="33" customHeight="1">
      <x:c r="A51" s="45"/>
      <x:c r="B51" s="45"/>
      <x:c r="C51" s="62"/>
      <x:c r="D51" s="45"/>
      <x:c r="E51" s="45"/>
      <x:c r="F51" s="45"/>
      <x:c r="G51" s="45"/>
      <x:c r="H51" s="62"/>
      <x:c r="I51" s="45"/>
      <x:c r="J51" s="45"/>
      <x:c r="K51" s="45"/>
      <x:c r="L51" s="62"/>
      <x:c r="M51" s="45"/>
    </x:row>
    <x:row r="52" ht="33" customHeight="1">
      <x:c r="A52" s="45"/>
      <x:c r="B52" s="45"/>
      <x:c r="C52" s="62"/>
      <x:c r="D52" s="45"/>
      <x:c r="E52" s="45"/>
      <x:c r="F52" s="45"/>
      <x:c r="G52" s="45"/>
      <x:c r="H52" s="62"/>
      <x:c r="I52" s="45"/>
      <x:c r="J52" s="45"/>
      <x:c r="K52" s="45"/>
      <x:c r="L52" s="62"/>
      <x:c r="M52" s="45"/>
    </x:row>
    <x:row r="53" ht="33" customHeight="1">
      <x:c r="A53" s="45"/>
      <x:c r="B53" s="45"/>
      <x:c r="C53" s="62"/>
      <x:c r="D53" s="45"/>
      <x:c r="E53" s="45"/>
      <x:c r="F53" s="45"/>
      <x:c r="G53" s="45"/>
      <x:c r="H53" s="62"/>
      <x:c r="I53" s="45"/>
      <x:c r="J53" s="45"/>
      <x:c r="K53" s="45"/>
      <x:c r="L53" s="62"/>
      <x:c r="M53" s="45"/>
    </x:row>
    <x:row r="54" ht="33" customHeight="1">
      <x:c r="A54" s="45"/>
      <x:c r="B54" s="45"/>
      <x:c r="C54" s="62"/>
      <x:c r="D54" s="45"/>
      <x:c r="E54" s="45"/>
      <x:c r="F54" s="45"/>
      <x:c r="G54" s="45"/>
      <x:c r="H54" s="62"/>
      <x:c r="I54" s="45"/>
      <x:c r="J54" s="45"/>
      <x:c r="K54" s="45"/>
      <x:c r="L54" s="62"/>
      <x:c r="M54" s="45"/>
    </x:row>
    <x:row r="55" ht="33" customHeight="1">
      <x:c r="A55" s="45"/>
      <x:c r="B55" s="45"/>
      <x:c r="C55" s="62"/>
      <x:c r="D55" s="45"/>
      <x:c r="E55" s="45"/>
      <x:c r="F55" s="45"/>
      <x:c r="G55" s="45"/>
      <x:c r="H55" s="62"/>
      <x:c r="I55" s="45"/>
      <x:c r="J55" s="45"/>
      <x:c r="K55" s="45"/>
      <x:c r="L55" s="62"/>
      <x:c r="M55" s="45"/>
    </x:row>
    <x:row r="56" ht="33" customHeight="1">
      <x:c r="A56" s="45"/>
      <x:c r="B56" s="45"/>
      <x:c r="C56" s="62"/>
      <x:c r="D56" s="45"/>
      <x:c r="E56" s="45"/>
      <x:c r="F56" s="45"/>
      <x:c r="G56" s="45"/>
      <x:c r="H56" s="62"/>
      <x:c r="I56" s="45"/>
      <x:c r="J56" s="45"/>
      <x:c r="K56" s="45"/>
      <x:c r="L56" s="62"/>
      <x:c r="M56" s="45"/>
    </x:row>
    <x:row r="57" ht="33" customHeight="1">
      <x:c r="A57" s="45"/>
      <x:c r="B57" s="45"/>
      <x:c r="C57" s="62"/>
      <x:c r="D57" s="45"/>
      <x:c r="E57" s="45"/>
      <x:c r="F57" s="45"/>
      <x:c r="G57" s="45"/>
      <x:c r="H57" s="62"/>
      <x:c r="I57" s="45"/>
      <x:c r="J57" s="45"/>
      <x:c r="K57" s="45"/>
      <x:c r="L57" s="62"/>
      <x:c r="M57" s="45"/>
    </x:row>
    <x:row r="58" ht="33" customHeight="1">
      <x:c r="A58" s="45"/>
      <x:c r="B58" s="45"/>
      <x:c r="C58" s="62"/>
      <x:c r="D58" s="45"/>
      <x:c r="E58" s="45"/>
      <x:c r="F58" s="45"/>
      <x:c r="G58" s="45"/>
      <x:c r="H58" s="62"/>
      <x:c r="I58" s="45"/>
      <x:c r="J58" s="45"/>
      <x:c r="K58" s="45"/>
      <x:c r="L58" s="62"/>
      <x:c r="M58" s="45"/>
    </x:row>
    <x:row r="59" ht="33" customHeight="1">
      <x:c r="A59" s="45"/>
      <x:c r="B59" s="45"/>
      <x:c r="C59" s="62"/>
      <x:c r="D59" s="45"/>
      <x:c r="E59" s="45"/>
      <x:c r="F59" s="45"/>
      <x:c r="G59" s="45"/>
      <x:c r="H59" s="62"/>
      <x:c r="I59" s="45"/>
      <x:c r="J59" s="45"/>
      <x:c r="K59" s="45"/>
      <x:c r="L59" s="62"/>
      <x:c r="M59" s="45"/>
    </x:row>
    <x:row r="60" ht="33" customHeight="1">
      <x:c r="A60" s="45"/>
      <x:c r="B60" s="45"/>
      <x:c r="C60" s="62"/>
      <x:c r="D60" s="45"/>
      <x:c r="E60" s="45"/>
      <x:c r="F60" s="45"/>
      <x:c r="G60" s="45"/>
      <x:c r="H60" s="62"/>
      <x:c r="I60" s="45"/>
      <x:c r="J60" s="45"/>
      <x:c r="K60" s="45"/>
      <x:c r="L60" s="62"/>
      <x:c r="M60" s="45"/>
    </x:row>
    <x:row r="61" ht="33" customHeight="1">
      <x:c r="A61" s="45"/>
      <x:c r="B61" s="45"/>
      <x:c r="C61" s="62"/>
      <x:c r="D61" s="45"/>
      <x:c r="E61" s="45"/>
      <x:c r="F61" s="45"/>
      <x:c r="G61" s="45"/>
      <x:c r="H61" s="62"/>
      <x:c r="I61" s="45"/>
      <x:c r="J61" s="45"/>
      <x:c r="K61" s="45"/>
      <x:c r="L61" s="62"/>
      <x:c r="M61" s="45"/>
    </x:row>
    <x:row r="62" ht="33" customHeight="1">
      <x:c r="A62" s="45"/>
      <x:c r="B62" s="45"/>
      <x:c r="C62" s="62"/>
      <x:c r="D62" s="45"/>
      <x:c r="E62" s="45"/>
      <x:c r="F62" s="45"/>
      <x:c r="G62" s="45"/>
      <x:c r="H62" s="62"/>
      <x:c r="I62" s="45"/>
      <x:c r="J62" s="45"/>
      <x:c r="K62" s="45"/>
      <x:c r="L62" s="62"/>
      <x:c r="M62" s="45"/>
    </x:row>
    <x:row r="63" ht="33" customHeight="1">
      <x:c r="A63" s="45"/>
      <x:c r="B63" s="45"/>
      <x:c r="C63" s="62"/>
      <x:c r="D63" s="45"/>
      <x:c r="E63" s="45"/>
      <x:c r="F63" s="45"/>
      <x:c r="G63" s="45"/>
      <x:c r="H63" s="62"/>
      <x:c r="I63" s="45"/>
      <x:c r="J63" s="45"/>
      <x:c r="K63" s="45"/>
      <x:c r="L63" s="62"/>
      <x:c r="M63" s="45"/>
    </x:row>
    <x:row r="64" ht="33" customHeight="1">
      <x:c r="A64" s="45"/>
      <x:c r="B64" s="45"/>
      <x:c r="C64" s="62"/>
      <x:c r="D64" s="45"/>
      <x:c r="E64" s="45"/>
      <x:c r="F64" s="45"/>
      <x:c r="G64" s="45"/>
      <x:c r="H64" s="62"/>
      <x:c r="I64" s="45"/>
      <x:c r="J64" s="45"/>
      <x:c r="K64" s="45"/>
      <x:c r="L64" s="62"/>
      <x:c r="M64" s="45"/>
    </x:row>
    <x:row r="65" ht="33" customHeight="1">
      <x:c r="A65" s="45"/>
      <x:c r="B65" s="45"/>
      <x:c r="C65" s="62"/>
      <x:c r="D65" s="45"/>
      <x:c r="E65" s="45"/>
      <x:c r="F65" s="45"/>
      <x:c r="G65" s="45"/>
      <x:c r="H65" s="62"/>
      <x:c r="I65" s="45"/>
      <x:c r="J65" s="45"/>
      <x:c r="K65" s="45"/>
      <x:c r="L65" s="62"/>
      <x:c r="M65" s="45"/>
    </x:row>
    <x:row r="66" ht="33" customHeight="1">
      <x:c r="A66" s="45"/>
      <x:c r="B66" s="45"/>
      <x:c r="C66" s="62"/>
      <x:c r="D66" s="45"/>
      <x:c r="E66" s="45"/>
      <x:c r="F66" s="45"/>
      <x:c r="G66" s="45"/>
      <x:c r="H66" s="62"/>
      <x:c r="I66" s="45"/>
      <x:c r="J66" s="45"/>
      <x:c r="K66" s="45"/>
      <x:c r="L66" s="62"/>
      <x:c r="M66" s="45"/>
    </x:row>
    <x:row r="67" ht="33" customHeight="1">
      <x:c r="A67" s="45"/>
      <x:c r="B67" s="45"/>
      <x:c r="C67" s="62"/>
      <x:c r="D67" s="45"/>
      <x:c r="E67" s="45"/>
      <x:c r="F67" s="45"/>
      <x:c r="G67" s="45"/>
      <x:c r="H67" s="62"/>
      <x:c r="I67" s="45"/>
      <x:c r="J67" s="45"/>
      <x:c r="K67" s="45"/>
      <x:c r="L67" s="62"/>
      <x:c r="M67" s="45"/>
    </x:row>
    <x:row r="68" ht="33" customHeight="1">
      <x:c r="A68" s="45"/>
      <x:c r="B68" s="45"/>
      <x:c r="C68" s="62"/>
      <x:c r="D68" s="45"/>
      <x:c r="E68" s="45"/>
      <x:c r="F68" s="45"/>
      <x:c r="G68" s="45"/>
      <x:c r="H68" s="62"/>
      <x:c r="I68" s="45"/>
      <x:c r="J68" s="45"/>
      <x:c r="K68" s="45"/>
      <x:c r="L68" s="62"/>
      <x:c r="M68" s="45"/>
    </x:row>
    <x:row r="69" ht="33" customHeight="1">
      <x:c r="A69" s="45"/>
      <x:c r="B69" s="45"/>
      <x:c r="C69" s="62"/>
      <x:c r="D69" s="45"/>
      <x:c r="E69" s="45"/>
      <x:c r="F69" s="45"/>
      <x:c r="G69" s="45"/>
      <x:c r="H69" s="62"/>
      <x:c r="I69" s="45"/>
      <x:c r="J69" s="45"/>
      <x:c r="K69" s="45"/>
      <x:c r="L69" s="62"/>
      <x:c r="M69" s="45"/>
    </x:row>
    <x:row r="70" ht="33" customHeight="1">
      <x:c r="A70" s="45"/>
      <x:c r="B70" s="45"/>
      <x:c r="C70" s="62"/>
      <x:c r="D70" s="45"/>
      <x:c r="E70" s="45"/>
      <x:c r="F70" s="45"/>
      <x:c r="G70" s="45"/>
      <x:c r="H70" s="62"/>
      <x:c r="I70" s="45"/>
      <x:c r="J70" s="45"/>
      <x:c r="K70" s="45"/>
      <x:c r="L70" s="62"/>
      <x:c r="M70" s="45"/>
    </x:row>
    <x:row r="71" ht="33" customHeight="1">
      <x:c r="A71" s="45"/>
      <x:c r="B71" s="45"/>
      <x:c r="C71" s="62"/>
      <x:c r="D71" s="45"/>
      <x:c r="E71" s="45"/>
      <x:c r="F71" s="45"/>
      <x:c r="G71" s="45"/>
      <x:c r="H71" s="62"/>
      <x:c r="I71" s="45"/>
      <x:c r="J71" s="45"/>
      <x:c r="K71" s="45"/>
      <x:c r="L71" s="62"/>
      <x:c r="M71" s="45"/>
    </x:row>
    <x:row r="72" ht="33" customHeight="1">
      <x:c r="A72" s="45"/>
      <x:c r="B72" s="45"/>
      <x:c r="C72" s="62"/>
      <x:c r="D72" s="45"/>
      <x:c r="E72" s="45"/>
      <x:c r="F72" s="45"/>
      <x:c r="G72" s="45"/>
      <x:c r="H72" s="62"/>
      <x:c r="I72" s="45"/>
      <x:c r="J72" s="45"/>
      <x:c r="K72" s="45"/>
      <x:c r="L72" s="62"/>
      <x:c r="M72" s="45"/>
    </x:row>
    <x:row r="73" ht="33" customHeight="1">
      <x:c r="A73" s="45"/>
      <x:c r="B73" s="45"/>
      <x:c r="C73" s="62"/>
      <x:c r="D73" s="45"/>
      <x:c r="E73" s="45"/>
      <x:c r="F73" s="45"/>
      <x:c r="G73" s="45"/>
      <x:c r="H73" s="62"/>
      <x:c r="I73" s="45"/>
      <x:c r="J73" s="45"/>
      <x:c r="K73" s="45"/>
      <x:c r="L73" s="62"/>
      <x:c r="M73" s="45"/>
    </x:row>
    <x:row r="74" ht="33" customHeight="1">
      <x:c r="A74" s="45"/>
      <x:c r="B74" s="45"/>
      <x:c r="C74" s="62"/>
      <x:c r="D74" s="45"/>
      <x:c r="E74" s="45"/>
      <x:c r="F74" s="45"/>
      <x:c r="G74" s="45"/>
      <x:c r="H74" s="62"/>
      <x:c r="I74" s="45"/>
      <x:c r="J74" s="45"/>
      <x:c r="K74" s="45"/>
      <x:c r="L74" s="62"/>
      <x:c r="M74" s="45"/>
    </x:row>
    <x:row r="75" ht="33" customHeight="1">
      <x:c r="A75" s="45"/>
      <x:c r="B75" s="45"/>
      <x:c r="C75" s="62"/>
      <x:c r="D75" s="45"/>
      <x:c r="E75" s="45"/>
      <x:c r="F75" s="45"/>
      <x:c r="G75" s="45"/>
      <x:c r="H75" s="62"/>
      <x:c r="I75" s="45"/>
      <x:c r="J75" s="45"/>
      <x:c r="K75" s="45"/>
      <x:c r="L75" s="62"/>
      <x:c r="M75" s="45"/>
    </x:row>
    <x:row r="76" ht="33" customHeight="1">
      <x:c r="A76" s="45"/>
      <x:c r="B76" s="45"/>
      <x:c r="C76" s="62"/>
      <x:c r="D76" s="45"/>
      <x:c r="E76" s="45"/>
      <x:c r="F76" s="45"/>
      <x:c r="G76" s="45"/>
      <x:c r="H76" s="62"/>
      <x:c r="I76" s="45"/>
      <x:c r="J76" s="45"/>
      <x:c r="K76" s="45"/>
      <x:c r="L76" s="62"/>
      <x:c r="M76" s="45"/>
    </x:row>
    <x:row r="77" ht="33" customHeight="1">
      <x:c r="A77" s="45"/>
      <x:c r="B77" s="45"/>
      <x:c r="C77" s="62"/>
      <x:c r="D77" s="45"/>
      <x:c r="E77" s="45"/>
      <x:c r="F77" s="45"/>
      <x:c r="G77" s="45"/>
      <x:c r="H77" s="62"/>
      <x:c r="I77" s="45"/>
      <x:c r="J77" s="45"/>
      <x:c r="K77" s="45"/>
      <x:c r="L77" s="62"/>
      <x:c r="M77" s="45"/>
    </x:row>
    <x:row r="78" ht="33" customHeight="1">
      <x:c r="A78" s="45"/>
      <x:c r="B78" s="45"/>
      <x:c r="C78" s="62"/>
      <x:c r="D78" s="45"/>
      <x:c r="E78" s="45"/>
      <x:c r="F78" s="45"/>
      <x:c r="G78" s="45"/>
      <x:c r="H78" s="62"/>
      <x:c r="I78" s="45"/>
      <x:c r="J78" s="45"/>
      <x:c r="K78" s="45"/>
      <x:c r="L78" s="62"/>
      <x:c r="M78" s="45"/>
    </x:row>
    <x:row r="79" ht="33" customHeight="1">
      <x:c r="A79" s="45"/>
      <x:c r="B79" s="45"/>
      <x:c r="C79" s="62"/>
      <x:c r="D79" s="45"/>
      <x:c r="E79" s="45"/>
      <x:c r="F79" s="45"/>
      <x:c r="G79" s="45"/>
      <x:c r="H79" s="62"/>
      <x:c r="I79" s="45"/>
      <x:c r="J79" s="45"/>
      <x:c r="K79" s="45"/>
      <x:c r="L79" s="62"/>
      <x:c r="M79" s="45"/>
    </x:row>
    <x:row r="80" ht="33" customHeight="1">
      <x:c r="A80" s="45"/>
      <x:c r="B80" s="45"/>
      <x:c r="C80" s="62"/>
      <x:c r="D80" s="45"/>
      <x:c r="E80" s="45"/>
      <x:c r="F80" s="45"/>
      <x:c r="G80" s="45"/>
      <x:c r="H80" s="62"/>
      <x:c r="I80" s="45"/>
      <x:c r="J80" s="45"/>
      <x:c r="K80" s="45"/>
      <x:c r="L80" s="62"/>
      <x:c r="M80" s="45"/>
    </x:row>
    <x:row r="81" ht="33" customHeight="1">
      <x:c r="A81" s="45"/>
      <x:c r="B81" s="45"/>
      <x:c r="C81" s="62"/>
      <x:c r="D81" s="45"/>
      <x:c r="E81" s="45"/>
      <x:c r="F81" s="45"/>
      <x:c r="G81" s="45"/>
      <x:c r="H81" s="62"/>
      <x:c r="I81" s="45"/>
      <x:c r="J81" s="45"/>
      <x:c r="K81" s="45"/>
      <x:c r="L81" s="62"/>
      <x:c r="M81" s="45"/>
    </x:row>
    <x:row r="82" ht="33" customHeight="1">
      <x:c r="A82" s="45"/>
      <x:c r="B82" s="45"/>
      <x:c r="C82" s="62"/>
      <x:c r="D82" s="45"/>
      <x:c r="E82" s="45"/>
      <x:c r="F82" s="45"/>
      <x:c r="G82" s="45"/>
      <x:c r="H82" s="62"/>
      <x:c r="I82" s="45"/>
      <x:c r="J82" s="45"/>
      <x:c r="K82" s="45"/>
      <x:c r="L82" s="62"/>
      <x:c r="M82" s="45"/>
    </x:row>
    <x:row r="83" ht="33" customHeight="1">
      <x:c r="A83" s="45"/>
      <x:c r="B83" s="45"/>
      <x:c r="C83" s="62"/>
      <x:c r="D83" s="45"/>
      <x:c r="E83" s="45"/>
      <x:c r="F83" s="45"/>
      <x:c r="G83" s="45"/>
      <x:c r="H83" s="62"/>
      <x:c r="I83" s="45"/>
      <x:c r="J83" s="45"/>
      <x:c r="K83" s="45"/>
      <x:c r="L83" s="62"/>
      <x:c r="M83" s="45"/>
    </x:row>
    <x:row r="84" ht="33" customHeight="1">
      <x:c r="A84" s="45"/>
      <x:c r="B84" s="45"/>
      <x:c r="C84" s="62"/>
      <x:c r="D84" s="45"/>
      <x:c r="E84" s="45"/>
      <x:c r="F84" s="45"/>
      <x:c r="G84" s="45"/>
      <x:c r="H84" s="62"/>
      <x:c r="I84" s="45"/>
      <x:c r="J84" s="45"/>
      <x:c r="K84" s="45"/>
      <x:c r="L84" s="62"/>
      <x:c r="M84" s="45"/>
    </x:row>
    <x:row r="85" ht="33" customHeight="1">
      <x:c r="A85" s="45"/>
      <x:c r="B85" s="45"/>
      <x:c r="C85" s="62"/>
      <x:c r="D85" s="45"/>
      <x:c r="E85" s="45"/>
      <x:c r="F85" s="45"/>
      <x:c r="G85" s="45"/>
      <x:c r="H85" s="62"/>
      <x:c r="I85" s="45"/>
      <x:c r="J85" s="45"/>
      <x:c r="K85" s="45"/>
      <x:c r="L85" s="62"/>
      <x:c r="M85" s="45"/>
    </x:row>
    <x:row r="86" ht="33" customHeight="1">
      <x:c r="A86" s="45"/>
      <x:c r="B86" s="45"/>
      <x:c r="C86" s="62"/>
      <x:c r="D86" s="45"/>
      <x:c r="E86" s="45"/>
      <x:c r="F86" s="45"/>
      <x:c r="G86" s="45"/>
      <x:c r="H86" s="62"/>
      <x:c r="I86" s="45"/>
      <x:c r="J86" s="45"/>
      <x:c r="K86" s="45"/>
      <x:c r="L86" s="62"/>
      <x:c r="M86" s="45"/>
    </x:row>
    <x:row r="87" ht="33" customHeight="1">
      <x:c r="A87" s="45"/>
      <x:c r="B87" s="45"/>
      <x:c r="C87" s="62"/>
      <x:c r="D87" s="45"/>
      <x:c r="E87" s="45"/>
      <x:c r="F87" s="45"/>
      <x:c r="G87" s="45"/>
      <x:c r="H87" s="62"/>
      <x:c r="I87" s="45"/>
      <x:c r="J87" s="45"/>
      <x:c r="K87" s="45"/>
      <x:c r="L87" s="62"/>
      <x:c r="M87" s="45"/>
    </x:row>
    <x:row r="88" ht="33" customHeight="1">
      <x:c r="A88" s="45"/>
      <x:c r="B88" s="45"/>
      <x:c r="C88" s="62"/>
      <x:c r="D88" s="45"/>
      <x:c r="E88" s="45"/>
      <x:c r="F88" s="45"/>
      <x:c r="G88" s="45"/>
      <x:c r="H88" s="62"/>
      <x:c r="I88" s="45"/>
      <x:c r="J88" s="45"/>
      <x:c r="K88" s="45"/>
      <x:c r="L88" s="62"/>
      <x:c r="M88" s="45"/>
    </x:row>
    <x:row r="89" ht="33" customHeight="1">
      <x:c r="A89" s="45"/>
      <x:c r="B89" s="45"/>
      <x:c r="C89" s="62"/>
      <x:c r="D89" s="45"/>
      <x:c r="E89" s="45"/>
      <x:c r="F89" s="45"/>
      <x:c r="G89" s="45"/>
      <x:c r="H89" s="62"/>
      <x:c r="I89" s="45"/>
      <x:c r="J89" s="45"/>
      <x:c r="K89" s="45"/>
      <x:c r="L89" s="62"/>
      <x:c r="M89" s="45"/>
    </x:row>
    <x:row r="90" ht="33" customHeight="1">
      <x:c r="A90" s="45"/>
      <x:c r="B90" s="45"/>
      <x:c r="C90" s="62"/>
      <x:c r="D90" s="45"/>
      <x:c r="E90" s="45"/>
      <x:c r="F90" s="45"/>
      <x:c r="G90" s="45"/>
      <x:c r="H90" s="62"/>
      <x:c r="I90" s="45"/>
      <x:c r="J90" s="45"/>
      <x:c r="K90" s="45"/>
      <x:c r="L90" s="62"/>
      <x:c r="M90" s="45"/>
    </x:row>
    <x:row r="91" ht="33" customHeight="1">
      <x:c r="A91" s="45"/>
      <x:c r="B91" s="45"/>
      <x:c r="C91" s="62"/>
      <x:c r="D91" s="45"/>
      <x:c r="E91" s="45"/>
      <x:c r="F91" s="45"/>
      <x:c r="G91" s="45"/>
      <x:c r="H91" s="62"/>
      <x:c r="I91" s="45"/>
      <x:c r="J91" s="45"/>
      <x:c r="K91" s="45"/>
      <x:c r="L91" s="62"/>
      <x:c r="M91" s="45"/>
    </x:row>
    <x:row r="92" ht="33" customHeight="1">
      <x:c r="A92" s="45"/>
      <x:c r="B92" s="45"/>
      <x:c r="C92" s="62"/>
      <x:c r="D92" s="45"/>
      <x:c r="E92" s="45"/>
      <x:c r="F92" s="45"/>
      <x:c r="G92" s="45"/>
      <x:c r="H92" s="62"/>
      <x:c r="I92" s="45"/>
      <x:c r="J92" s="45"/>
      <x:c r="K92" s="45"/>
      <x:c r="L92" s="62"/>
      <x:c r="M92" s="45"/>
    </x:row>
    <x:row r="93" ht="33" customHeight="1">
      <x:c r="A93" s="45"/>
      <x:c r="B93" s="45"/>
      <x:c r="C93" s="62"/>
      <x:c r="D93" s="45"/>
      <x:c r="E93" s="45"/>
      <x:c r="F93" s="45"/>
      <x:c r="G93" s="45"/>
      <x:c r="H93" s="62"/>
      <x:c r="I93" s="45"/>
      <x:c r="J93" s="45"/>
      <x:c r="K93" s="45"/>
      <x:c r="L93" s="62"/>
      <x:c r="M93" s="45"/>
    </x:row>
    <x:row r="94" ht="33" customHeight="1">
      <x:c r="A94" s="45"/>
      <x:c r="B94" s="45"/>
      <x:c r="C94" s="62"/>
      <x:c r="D94" s="45"/>
      <x:c r="E94" s="45"/>
      <x:c r="F94" s="45"/>
      <x:c r="G94" s="45"/>
      <x:c r="H94" s="62"/>
      <x:c r="I94" s="45"/>
      <x:c r="J94" s="45"/>
      <x:c r="K94" s="45"/>
      <x:c r="L94" s="62"/>
      <x:c r="M94" s="45"/>
    </x:row>
    <x:row r="95" ht="33" customHeight="1">
      <x:c r="A95" s="45"/>
      <x:c r="B95" s="45"/>
      <x:c r="C95" s="62"/>
      <x:c r="D95" s="45"/>
      <x:c r="E95" s="45"/>
      <x:c r="F95" s="45"/>
      <x:c r="G95" s="45"/>
      <x:c r="H95" s="62"/>
      <x:c r="I95" s="45"/>
      <x:c r="J95" s="45"/>
      <x:c r="K95" s="45"/>
      <x:c r="L95" s="62"/>
      <x:c r="M95" s="45"/>
    </x:row>
    <x:row r="96" ht="33" customHeight="1">
      <x:c r="A96" s="45"/>
      <x:c r="B96" s="45"/>
      <x:c r="C96" s="62"/>
      <x:c r="D96" s="45"/>
      <x:c r="E96" s="45"/>
      <x:c r="F96" s="45"/>
      <x:c r="G96" s="45"/>
      <x:c r="H96" s="62"/>
      <x:c r="I96" s="45"/>
      <x:c r="J96" s="45"/>
      <x:c r="K96" s="45"/>
      <x:c r="L96" s="62"/>
      <x:c r="M96" s="45"/>
    </x:row>
    <x:row r="97" ht="33" customHeight="1">
      <x:c r="A97" s="45"/>
      <x:c r="B97" s="45"/>
      <x:c r="C97" s="62"/>
      <x:c r="D97" s="45"/>
      <x:c r="E97" s="45"/>
      <x:c r="F97" s="45"/>
      <x:c r="G97" s="45"/>
      <x:c r="H97" s="62"/>
      <x:c r="I97" s="45"/>
      <x:c r="J97" s="45"/>
      <x:c r="K97" s="45"/>
      <x:c r="L97" s="62"/>
      <x:c r="M97" s="45"/>
    </x:row>
    <x:row r="98" ht="33" customHeight="1">
      <x:c r="A98" s="45"/>
      <x:c r="B98" s="45"/>
      <x:c r="C98" s="62"/>
      <x:c r="D98" s="45"/>
      <x:c r="E98" s="45"/>
      <x:c r="F98" s="45"/>
      <x:c r="G98" s="45"/>
      <x:c r="H98" s="62"/>
      <x:c r="I98" s="45"/>
      <x:c r="J98" s="45"/>
      <x:c r="K98" s="45"/>
      <x:c r="L98" s="62"/>
      <x:c r="M98" s="45"/>
    </x:row>
    <x:row r="99" ht="33" customHeight="1">
      <x:c r="A99" s="45"/>
      <x:c r="B99" s="45"/>
      <x:c r="C99" s="62"/>
      <x:c r="D99" s="45"/>
      <x:c r="E99" s="45"/>
      <x:c r="F99" s="45"/>
      <x:c r="G99" s="45"/>
      <x:c r="H99" s="62"/>
      <x:c r="I99" s="45"/>
      <x:c r="J99" s="45"/>
      <x:c r="K99" s="45"/>
      <x:c r="L99" s="62"/>
      <x:c r="M99" s="45"/>
    </x:row>
    <x:row r="100" ht="33" customHeight="1">
      <x:c r="A100" s="45"/>
      <x:c r="B100" s="45"/>
      <x:c r="C100" s="62"/>
      <x:c r="D100" s="45"/>
      <x:c r="E100" s="45"/>
      <x:c r="F100" s="45"/>
      <x:c r="G100" s="45"/>
      <x:c r="H100" s="62"/>
      <x:c r="I100" s="45"/>
      <x:c r="J100" s="45"/>
      <x:c r="K100" s="45"/>
      <x:c r="L100" s="62"/>
      <x:c r="M100" s="45"/>
    </x:row>
    <x:row r="101" ht="33" customHeight="1">
      <x:c r="A101" s="45"/>
      <x:c r="B101" s="45"/>
      <x:c r="C101" s="62"/>
      <x:c r="D101" s="45"/>
      <x:c r="E101" s="45"/>
      <x:c r="F101" s="45"/>
      <x:c r="G101" s="45"/>
      <x:c r="H101" s="62"/>
      <x:c r="I101" s="45"/>
      <x:c r="J101" s="45"/>
      <x:c r="K101" s="45"/>
      <x:c r="L101" s="62"/>
      <x:c r="M101" s="45"/>
    </x:row>
    <x:row r="102" ht="33" customHeight="1">
      <x:c r="A102" s="45"/>
      <x:c r="B102" s="45"/>
      <x:c r="C102" s="62"/>
      <x:c r="D102" s="45"/>
      <x:c r="E102" s="45"/>
      <x:c r="F102" s="45"/>
      <x:c r="G102" s="45"/>
      <x:c r="H102" s="62"/>
      <x:c r="I102" s="45"/>
      <x:c r="J102" s="45"/>
      <x:c r="K102" s="45"/>
      <x:c r="L102" s="62"/>
      <x:c r="M102" s="45"/>
    </x:row>
    <x:row r="103" ht="33" customHeight="1">
      <x:c r="A103" s="45"/>
      <x:c r="B103" s="45"/>
      <x:c r="C103" s="62"/>
      <x:c r="D103" s="45"/>
      <x:c r="E103" s="45"/>
      <x:c r="F103" s="45"/>
      <x:c r="G103" s="45"/>
      <x:c r="H103" s="62"/>
      <x:c r="I103" s="45"/>
      <x:c r="J103" s="45"/>
      <x:c r="K103" s="45"/>
      <x:c r="L103" s="62"/>
      <x:c r="M103" s="45"/>
    </x:row>
    <x:row r="104" ht="33" customHeight="1">
      <x:c r="A104" s="45"/>
      <x:c r="B104" s="45"/>
      <x:c r="C104" s="62"/>
      <x:c r="D104" s="45"/>
      <x:c r="E104" s="45"/>
      <x:c r="F104" s="45"/>
      <x:c r="G104" s="45"/>
      <x:c r="H104" s="62"/>
      <x:c r="I104" s="45"/>
      <x:c r="J104" s="45"/>
      <x:c r="K104" s="45"/>
      <x:c r="L104" s="62"/>
      <x:c r="M104" s="45"/>
    </x:row>
    <x:row r="105" ht="33" customHeight="1">
      <x:c r="A105" s="45"/>
      <x:c r="B105" s="45"/>
      <x:c r="C105" s="62"/>
      <x:c r="D105" s="45"/>
      <x:c r="E105" s="45"/>
      <x:c r="F105" s="45"/>
      <x:c r="G105" s="45"/>
      <x:c r="H105" s="62"/>
      <x:c r="I105" s="45"/>
      <x:c r="J105" s="45"/>
      <x:c r="K105" s="45"/>
      <x:c r="L105" s="62"/>
      <x:c r="M105" s="45"/>
    </x:row>
    <x:row r="106" ht="33" customHeight="1">
      <x:c r="A106" s="45"/>
      <x:c r="B106" s="45"/>
      <x:c r="C106" s="62"/>
      <x:c r="D106" s="45"/>
      <x:c r="E106" s="45"/>
      <x:c r="F106" s="45"/>
      <x:c r="G106" s="45"/>
      <x:c r="H106" s="62"/>
      <x:c r="I106" s="45"/>
      <x:c r="J106" s="45"/>
      <x:c r="K106" s="45"/>
      <x:c r="L106" s="62"/>
      <x:c r="M106" s="45"/>
    </x:row>
    <x:row r="107" ht="33" customHeight="1">
      <x:c r="A107" s="45"/>
      <x:c r="B107" s="45"/>
      <x:c r="C107" s="62"/>
      <x:c r="D107" s="45"/>
      <x:c r="E107" s="45"/>
      <x:c r="F107" s="45"/>
      <x:c r="G107" s="45"/>
      <x:c r="H107" s="62"/>
      <x:c r="I107" s="45"/>
      <x:c r="J107" s="45"/>
      <x:c r="K107" s="45"/>
      <x:c r="L107" s="62"/>
      <x:c r="M107" s="45"/>
    </x:row>
    <x:row r="108" ht="33" customHeight="1">
      <x:c r="A108" s="45"/>
      <x:c r="B108" s="45"/>
      <x:c r="C108" s="62"/>
      <x:c r="D108" s="45"/>
      <x:c r="E108" s="45"/>
      <x:c r="F108" s="45"/>
      <x:c r="G108" s="45"/>
      <x:c r="H108" s="62"/>
      <x:c r="I108" s="45"/>
      <x:c r="J108" s="45"/>
      <x:c r="K108" s="45"/>
      <x:c r="L108" s="62"/>
      <x:c r="M108" s="45"/>
    </x:row>
    <x:row r="109" ht="33" customHeight="1">
      <x:c r="A109" s="45"/>
      <x:c r="B109" s="45"/>
      <x:c r="C109" s="62"/>
      <x:c r="D109" s="45"/>
      <x:c r="E109" s="45"/>
      <x:c r="F109" s="45"/>
      <x:c r="G109" s="45"/>
      <x:c r="H109" s="62"/>
      <x:c r="I109" s="45"/>
      <x:c r="J109" s="45"/>
      <x:c r="K109" s="45"/>
      <x:c r="L109" s="62"/>
      <x:c r="M109" s="45"/>
    </x:row>
  </x:sheetData>
  <x:mergeCells>
    <x:mergeCell ref="A1:M2"/>
    <x:mergeCell ref="A3:M3"/>
    <x:mergeCell ref="A4:M5"/>
    <x:mergeCell ref="A6:M6"/>
  </x:mergeCells>
  <x:conditionalFormatting sqref="I10:I109">
    <x:cfRule type="expression" dxfId="3" priority="1">
      <x:formula>I10="Open"</x:formula>
    </x:cfRule>
    <x:cfRule type="expression" dxfId="4" priority="2">
      <x:formula>I10="In Progress"</x:formula>
    </x:cfRule>
    <x:cfRule type="expression" dxfId="5" priority="3">
      <x:formula>I10="Closed"</x:formula>
    </x:cfRule>
  </x:conditionalFormatting>
  <x:dataValidations count="1">
    <x:dataValidation type="list" sqref="I10:I109">
      <x:formula1>"Open,In Progress,On Hold,Closed"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4" hidden="0" customWidth="1"/>
    <x:col min="2" max="2" width="19" hidden="0" customWidth="1"/>
    <x:col min="3" max="3" width="36" hidden="0" customWidth="1"/>
    <x:col min="4" max="4" width="19" hidden="0" customWidth="1"/>
    <x:col min="5" max="5" width="21" hidden="0" customWidth="1"/>
    <x:col min="6" max="6" width="28" hidden="0" customWidth="1"/>
    <x:col min="7" max="7" width="22" hidden="0" customWidth="1"/>
    <x:col min="8" max="8" width="23" hidden="0" customWidth="1"/>
    <x:col min="9" max="9" width="23" hidden="0" customWidth="1"/>
    <x:col min="10" max="10" width="45" hidden="0" customWidth="1"/>
  </x:cols>
  <x:sheetData>
    <x:row r="1" ht="25" customHeight="1">
      <x:c r="A1" s="4" t="str">
        <x:v>MAINTENANCE SCHEDULE | ADJUSTABLE INTERVALS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7" customHeight="1">
      <x:c r="A3" s="10" t="str">
        <x:v>Plan inspections by the actual machine's OEM instructions, runtime, process control plan and operating environment.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3" customHeight="1">
      <x:c r="A4" s="17" t="str">
        <x:v>IMPORTANT: Daily / Weekly / Monthly values below are EXAMPLES ONLY. Edit Site Interval (col E) and Assigned Role (col F). For risk-controlled or intrusive work, follow qualified-personnel and hazardous-energy procedures. For Custom / Operating Hours, enter the next due manually in the site CMMS or notes.</x:v>
      </x:c>
      <x:c r="B4" s="17"/>
      <x:c r="C4" s="17"/>
      <x:c r="D4" s="17"/>
      <x:c r="E4" s="17"/>
      <x:c r="F4" s="17"/>
      <x:c r="G4" s="17"/>
      <x:c r="H4" s="17"/>
      <x:c r="I4" s="17"/>
      <x:c r="J4" s="17"/>
    </x:row>
    <x:row r="5" ht="23" customHeight="1">
      <x:c r="A5" s="17"/>
      <x:c r="B5" s="17"/>
      <x:c r="C5" s="17"/>
      <x:c r="D5" s="17"/>
      <x:c r="E5" s="17"/>
      <x:c r="F5" s="17"/>
      <x:c r="G5" s="17"/>
      <x:c r="H5" s="17"/>
      <x:c r="I5" s="17"/>
      <x:c r="J5" s="17"/>
    </x:row>
    <x:row r="6" ht="29" customHeight="1">
      <x:c r="A6" s="25" t="str">
        <x:v>HOW TO USE: Edit frequency per machine; enter Last Completed Date (col G) for calendar-based tasks to calculate Next Due. Do not use Next Due as evidence of completed work. Actual findings belong in the Checklist / Maintenance Log.</x:v>
      </x:c>
      <x:c r="B6" s="25"/>
      <x:c r="C6" s="25"/>
      <x:c r="D6" s="25"/>
      <x:c r="E6" s="25"/>
      <x:c r="F6" s="25"/>
      <x:c r="G6" s="25"/>
      <x:c r="H6" s="25"/>
      <x:c r="I6" s="25"/>
      <x:c r="J6" s="25"/>
    </x:row>
    <x:row r="7" ht="28" customHeight="1">
      <x:c r="A7" s="32" t="str">
        <x:v>PLANNED TASKS</x:v>
      </x:c>
      <x:c r="B7" s="34" t="n">
        <x:f>COUNTA(A10:A45)</x:f>
        <x:v>36</x:v>
      </x:c>
      <x:c r="C7" s="32" t="str">
        <x:v>OVERDUE</x:v>
      </x:c>
      <x:c r="D7" s="34" t="n">
        <x:f>COUNTIF(I10:I45,"Overdue")</x:f>
        <x:v>0</x:v>
      </x:c>
      <x:c r="E7" s="32" t="str">
        <x:v>DUE TODAY</x:v>
      </x:c>
      <x:c r="F7" s="34" t="n">
        <x:f>COUNTIF(I10:I45,"Due today")</x:f>
        <x:v>0</x:v>
      </x:c>
      <x:c r="G7" s="32" t="str">
        <x:v>CUSTOM / HOURS</x:v>
      </x:c>
      <x:c r="H7" s="34" t="n">
        <x:f>COUNTIF(I10:I45,"Manual schedule")</x:f>
        <x:v>0</x:v>
      </x:c>
      <x:c r="I7" s="30"/>
      <x:c r="J7" s="30"/>
    </x:row>
    <x:row r="9" ht="38" customHeight="1">
      <x:c r="A9" s="39" t="str">
        <x:v>Check ID</x:v>
      </x:c>
      <x:c r="B9" s="39" t="str">
        <x:v>System</x:v>
      </x:c>
      <x:c r="C9" s="39" t="str">
        <x:v>Maintenance Activity</x:v>
      </x:c>
      <x:c r="D9" s="39" t="str">
        <x:v>Suggested Interval</x:v>
      </x:c>
      <x:c r="E9" s="39" t="str">
        <x:v>Site Interval (EDIT)</x:v>
      </x:c>
      <x:c r="F9" s="39" t="str">
        <x:v>Assigned Role (EDIT)</x:v>
      </x:c>
      <x:c r="G9" s="39" t="str">
        <x:v>Last Completed Date</x:v>
      </x:c>
      <x:c r="H9" s="39" t="str">
        <x:v>Next Due (Auto)</x:v>
      </x:c>
      <x:c r="I9" s="39" t="str">
        <x:v>Due Status (Auto)</x:v>
      </x:c>
      <x:c r="J9" s="39" t="str">
        <x:v>Instructions / Work Order Ref</x:v>
      </x:c>
    </x:row>
    <x:row r="10" ht="32" customHeight="1">
      <x:c r="A10" s="48" t="str">
        <x:v>D01</x:v>
      </x:c>
      <x:c r="B10" s="48" t="str">
        <x:v>Cooling water</x:v>
      </x:c>
      <x:c r="C10" s="48" t="str">
        <x:v>Cooling flow indication</x:v>
      </x:c>
      <x:c r="D10" s="48" t="str">
        <x:v>Daily</x:v>
      </x:c>
      <x:c r="E10" s="56" t="str">
        <x:v>Daily</x:v>
      </x:c>
      <x:c r="F10" s="56" t="str">
        <x:v>Operator</x:v>
      </x:c>
      <x:c r="G10" s="66"/>
      <x:c r="H10" s="67" t="str">
        <x:f>IF(OR(G10="",E10="",E10="N/A"),"",IF(E10="Daily",G10+1,IF(E10="Weekly",G10+7,IF(E10="Monthly",EDATE(G10,1),IF(E10="Quarterly",EDATE(G10,3),"")))))</x:f>
      </x:c>
      <x:c r="I10" s="64" t="str">
        <x:f>IF(E10="N/A","N/A",IF(OR(E10="Per OEM / custom",E10="By operating hours"),"Manual schedule",IF(G10="","Not started",IF(H10&lt;TODAY(),"Overdue",IF(H10=TODAY(),"Due today","Upcoming")))))</x:f>
        <x:v>Not started</x:v>
      </x:c>
      <x:c r="J10" s="45"/>
    </x:row>
    <x:row r="11" ht="32" customHeight="1">
      <x:c r="A11" s="48" t="str">
        <x:v>D02</x:v>
      </x:c>
      <x:c r="B11" s="48" t="str">
        <x:v>Cooling water</x:v>
      </x:c>
      <x:c r="C11" s="48" t="str">
        <x:v>Cooling temperature / pressure</x:v>
      </x:c>
      <x:c r="D11" s="48" t="str">
        <x:v>Daily</x:v>
      </x:c>
      <x:c r="E11" s="56" t="str">
        <x:v>Daily</x:v>
      </x:c>
      <x:c r="F11" s="56" t="str">
        <x:v>Operator</x:v>
      </x:c>
      <x:c r="G11" s="66"/>
      <x:c r="H11" s="67" t="str">
        <x:f>IF(OR(G11="",E11="",E11="N/A"),"",IF(E11="Daily",G11+1,IF(E11="Weekly",G11+7,IF(E11="Monthly",EDATE(G11,1),IF(E11="Quarterly",EDATE(G11,3),"")))))</x:f>
      </x:c>
      <x:c r="I11" s="64" t="str">
        <x:f>IF(E11="N/A","N/A",IF(OR(E11="Per OEM / custom",E11="By operating hours"),"Manual schedule",IF(G11="","Not started",IF(H11&lt;TODAY(),"Overdue",IF(H11=TODAY(),"Due today","Upcoming")))))</x:f>
        <x:v>Not started</x:v>
      </x:c>
      <x:c r="J11" s="45"/>
    </x:row>
    <x:row r="12" ht="32" customHeight="1">
      <x:c r="A12" s="48" t="str">
        <x:v>D03</x:v>
      </x:c>
      <x:c r="B12" s="48" t="str">
        <x:v>Cooling water</x:v>
      </x:c>
      <x:c r="C12" s="48" t="str">
        <x:v>Cooling alarms and leakage</x:v>
      </x:c>
      <x:c r="D12" s="48" t="str">
        <x:v>Daily</x:v>
      </x:c>
      <x:c r="E12" s="56" t="str">
        <x:v>Daily</x:v>
      </x:c>
      <x:c r="F12" s="56" t="str">
        <x:v>Operator</x:v>
      </x:c>
      <x:c r="G12" s="66"/>
      <x:c r="H12" s="67" t="str">
        <x:f>IF(OR(G12="",E12="",E12="N/A"),"",IF(E12="Daily",G12+1,IF(E12="Weekly",G12+7,IF(E12="Monthly",EDATE(G12,1),IF(E12="Quarterly",EDATE(G12,3),"")))))</x:f>
      </x:c>
      <x:c r="I12" s="64" t="str">
        <x:f>IF(E12="N/A","N/A",IF(OR(E12="Per OEM / custom",E12="By operating hours"),"Manual schedule",IF(G12="","Not started",IF(H12&lt;TODAY(),"Overdue",IF(H12=TODAY(),"Due today","Upcoming")))))</x:f>
        <x:v>Not started</x:v>
      </x:c>
      <x:c r="J12" s="45"/>
    </x:row>
    <x:row r="13" ht="32" customHeight="1">
      <x:c r="A13" s="48" t="str">
        <x:v>D04</x:v>
      </x:c>
      <x:c r="B13" s="48" t="str">
        <x:v>Inductor &amp; tooling</x:v>
      </x:c>
      <x:c r="C13" s="48" t="str">
        <x:v>Visible inductor condition</x:v>
      </x:c>
      <x:c r="D13" s="48" t="str">
        <x:v>Daily</x:v>
      </x:c>
      <x:c r="E13" s="56" t="str">
        <x:v>Daily</x:v>
      </x:c>
      <x:c r="F13" s="56" t="str">
        <x:v>Operator</x:v>
      </x:c>
      <x:c r="G13" s="66"/>
      <x:c r="H13" s="67" t="str">
        <x:f>IF(OR(G13="",E13="",E13="N/A"),"",IF(E13="Daily",G13+1,IF(E13="Weekly",G13+7,IF(E13="Monthly",EDATE(G13,1),IF(E13="Quarterly",EDATE(G13,3),"")))))</x:f>
      </x:c>
      <x:c r="I13" s="64" t="str">
        <x:f>IF(E13="N/A","N/A",IF(OR(E13="Per OEM / custom",E13="By operating hours"),"Manual schedule",IF(G13="","Not started",IF(H13&lt;TODAY(),"Overdue",IF(H13=TODAY(),"Due today","Upcoming")))))</x:f>
        <x:v>Not started</x:v>
      </x:c>
      <x:c r="J13" s="45"/>
    </x:row>
    <x:row r="14" ht="32" customHeight="1">
      <x:c r="A14" s="48" t="str">
        <x:v>D05</x:v>
      </x:c>
      <x:c r="B14" s="48" t="str">
        <x:v>Inductor &amp; tooling</x:v>
      </x:c>
      <x:c r="C14" s="48" t="str">
        <x:v>Workpiece locating condition</x:v>
      </x:c>
      <x:c r="D14" s="48" t="str">
        <x:v>Daily</x:v>
      </x:c>
      <x:c r="E14" s="56" t="str">
        <x:v>Daily</x:v>
      </x:c>
      <x:c r="F14" s="56" t="str">
        <x:v>Operator</x:v>
      </x:c>
      <x:c r="G14" s="66"/>
      <x:c r="H14" s="67" t="str">
        <x:f>IF(OR(G14="",E14="",E14="N/A"),"",IF(E14="Daily",G14+1,IF(E14="Weekly",G14+7,IF(E14="Monthly",EDATE(G14,1),IF(E14="Quarterly",EDATE(G14,3),"")))))</x:f>
      </x:c>
      <x:c r="I14" s="64" t="str">
        <x:f>IF(E14="N/A","N/A",IF(OR(E14="Per OEM / custom",E14="By operating hours"),"Manual schedule",IF(G14="","Not started",IF(H14&lt;TODAY(),"Overdue",IF(H14=TODAY(),"Due today","Upcoming")))))</x:f>
        <x:v>Not started</x:v>
      </x:c>
      <x:c r="J14" s="45"/>
    </x:row>
    <x:row r="15" ht="32" customHeight="1">
      <x:c r="A15" s="48" t="str">
        <x:v>D06</x:v>
      </x:c>
      <x:c r="B15" s="48" t="str">
        <x:v>Quenching</x:v>
      </x:c>
      <x:c r="C15" s="48" t="str">
        <x:v>Quench supply indications</x:v>
      </x:c>
      <x:c r="D15" s="48" t="str">
        <x:v>Daily</x:v>
      </x:c>
      <x:c r="E15" s="56" t="str">
        <x:v>Daily</x:v>
      </x:c>
      <x:c r="F15" s="56" t="str">
        <x:v>Operator</x:v>
      </x:c>
      <x:c r="G15" s="66"/>
      <x:c r="H15" s="67" t="str">
        <x:f>IF(OR(G15="",E15="",E15="N/A"),"",IF(E15="Daily",G15+1,IF(E15="Weekly",G15+7,IF(E15="Monthly",EDATE(G15,1),IF(E15="Quarterly",EDATE(G15,3),"")))))</x:f>
      </x:c>
      <x:c r="I15" s="64" t="str">
        <x:f>IF(E15="N/A","N/A",IF(OR(E15="Per OEM / custom",E15="By operating hours"),"Manual schedule",IF(G15="","Not started",IF(H15&lt;TODAY(),"Overdue",IF(H15=TODAY(),"Due today","Upcoming")))))</x:f>
        <x:v>Not started</x:v>
      </x:c>
      <x:c r="J15" s="45"/>
    </x:row>
    <x:row r="16" ht="32" customHeight="1">
      <x:c r="A16" s="48" t="str">
        <x:v>D07</x:v>
      </x:c>
      <x:c r="B16" s="48" t="str">
        <x:v>Quenching</x:v>
      </x:c>
      <x:c r="C16" s="48" t="str">
        <x:v>Visible quench delivery</x:v>
      </x:c>
      <x:c r="D16" s="48" t="str">
        <x:v>Daily</x:v>
      </x:c>
      <x:c r="E16" s="56" t="str">
        <x:v>Daily</x:v>
      </x:c>
      <x:c r="F16" s="56" t="str">
        <x:v>Operator</x:v>
      </x:c>
      <x:c r="G16" s="66"/>
      <x:c r="H16" s="67" t="str">
        <x:f>IF(OR(G16="",E16="",E16="N/A"),"",IF(E16="Daily",G16+1,IF(E16="Weekly",G16+7,IF(E16="Monthly",EDATE(G16,1),IF(E16="Quarterly",EDATE(G16,3),"")))))</x:f>
      </x:c>
      <x:c r="I16" s="64" t="str">
        <x:f>IF(E16="N/A","N/A",IF(OR(E16="Per OEM / custom",E16="By operating hours"),"Manual schedule",IF(G16="","Not started",IF(H16&lt;TODAY(),"Overdue",IF(H16=TODAY(),"Due today","Upcoming")))))</x:f>
        <x:v>Not started</x:v>
      </x:c>
      <x:c r="J16" s="45"/>
    </x:row>
    <x:row r="17" ht="32" customHeight="1">
      <x:c r="A17" s="48" t="str">
        <x:v>D08</x:v>
      </x:c>
      <x:c r="B17" s="48" t="str">
        <x:v>Quenching</x:v>
      </x:c>
      <x:c r="C17" s="48" t="str">
        <x:v>Process-control measurements</x:v>
      </x:c>
      <x:c r="D17" s="48" t="str">
        <x:v>Daily</x:v>
      </x:c>
      <x:c r="E17" s="56" t="str">
        <x:v>Daily</x:v>
      </x:c>
      <x:c r="F17" s="56" t="str">
        <x:v>Authorized operator / QC</x:v>
      </x:c>
      <x:c r="G17" s="66"/>
      <x:c r="H17" s="67" t="str">
        <x:f>IF(OR(G17="",E17="",E17="N/A"),"",IF(E17="Daily",G17+1,IF(E17="Weekly",G17+7,IF(E17="Monthly",EDATE(G17,1),IF(E17="Quarterly",EDATE(G17,3),"")))))</x:f>
      </x:c>
      <x:c r="I17" s="64" t="str">
        <x:f>IF(E17="N/A","N/A",IF(OR(E17="Per OEM / custom",E17="By operating hours"),"Manual schedule",IF(G17="","Not started",IF(H17&lt;TODAY(),"Overdue",IF(H17=TODAY(),"Due today","Upcoming")))))</x:f>
        <x:v>Not started</x:v>
      </x:c>
      <x:c r="J17" s="45"/>
    </x:row>
    <x:row r="18" ht="32" customHeight="1">
      <x:c r="A18" s="48" t="str">
        <x:v>D09</x:v>
      </x:c>
      <x:c r="B18" s="48" t="str">
        <x:v>Motion</x:v>
      </x:c>
      <x:c r="C18" s="48" t="str">
        <x:v>Scan / rotation behavior</x:v>
      </x:c>
      <x:c r="D18" s="48" t="str">
        <x:v>Daily</x:v>
      </x:c>
      <x:c r="E18" s="56" t="str">
        <x:v>Daily</x:v>
      </x:c>
      <x:c r="F18" s="56" t="str">
        <x:v>Operator</x:v>
      </x:c>
      <x:c r="G18" s="66"/>
      <x:c r="H18" s="67" t="str">
        <x:f>IF(OR(G18="",E18="",E18="N/A"),"",IF(E18="Daily",G18+1,IF(E18="Weekly",G18+7,IF(E18="Monthly",EDATE(G18,1),IF(E18="Quarterly",EDATE(G18,3),"")))))</x:f>
      </x:c>
      <x:c r="I18" s="64" t="str">
        <x:f>IF(E18="N/A","N/A",IF(OR(E18="Per OEM / custom",E18="By operating hours"),"Manual schedule",IF(G18="","Not started",IF(H18&lt;TODAY(),"Overdue",IF(H18=TODAY(),"Due today","Upcoming")))))</x:f>
        <x:v>Not started</x:v>
      </x:c>
      <x:c r="J18" s="45"/>
    </x:row>
    <x:row r="19" ht="32" customHeight="1">
      <x:c r="A19" s="48" t="str">
        <x:v>D10</x:v>
      </x:c>
      <x:c r="B19" s="48" t="str">
        <x:v>Control &amp; alarms</x:v>
      </x:c>
      <x:c r="C19" s="48" t="str">
        <x:v>Active alarms and status</x:v>
      </x:c>
      <x:c r="D19" s="48" t="str">
        <x:v>Daily</x:v>
      </x:c>
      <x:c r="E19" s="56" t="str">
        <x:v>Daily</x:v>
      </x:c>
      <x:c r="F19" s="56" t="str">
        <x:v>Operator</x:v>
      </x:c>
      <x:c r="G19" s="66"/>
      <x:c r="H19" s="67" t="str">
        <x:f>IF(OR(G19="",E19="",E19="N/A"),"",IF(E19="Daily",G19+1,IF(E19="Weekly",G19+7,IF(E19="Monthly",EDATE(G19,1),IF(E19="Quarterly",EDATE(G19,3),"")))))</x:f>
      </x:c>
      <x:c r="I19" s="64" t="str">
        <x:f>IF(E19="N/A","N/A",IF(OR(E19="Per OEM / custom",E19="By operating hours"),"Manual schedule",IF(G19="","Not started",IF(H19&lt;TODAY(),"Overdue",IF(H19=TODAY(),"Due today","Upcoming")))))</x:f>
        <x:v>Not started</x:v>
      </x:c>
      <x:c r="J19" s="45"/>
    </x:row>
    <x:row r="20" ht="32" customHeight="1">
      <x:c r="A20" s="48" t="str">
        <x:v>D11</x:v>
      </x:c>
      <x:c r="B20" s="48" t="str">
        <x:v>Safety / housekeeping</x:v>
      </x:c>
      <x:c r="C20" s="48" t="str">
        <x:v>Guards and access condition</x:v>
      </x:c>
      <x:c r="D20" s="48" t="str">
        <x:v>Daily</x:v>
      </x:c>
      <x:c r="E20" s="56" t="str">
        <x:v>Daily</x:v>
      </x:c>
      <x:c r="F20" s="56" t="str">
        <x:v>Operator</x:v>
      </x:c>
      <x:c r="G20" s="66"/>
      <x:c r="H20" s="67" t="str">
        <x:f>IF(OR(G20="",E20="",E20="N/A"),"",IF(E20="Daily",G20+1,IF(E20="Weekly",G20+7,IF(E20="Monthly",EDATE(G20,1),IF(E20="Quarterly",EDATE(G20,3),"")))))</x:f>
      </x:c>
      <x:c r="I20" s="64" t="str">
        <x:f>IF(E20="N/A","N/A",IF(OR(E20="Per OEM / custom",E20="By operating hours"),"Manual schedule",IF(G20="","Not started",IF(H20&lt;TODAY(),"Overdue",IF(H20=TODAY(),"Due today","Upcoming")))))</x:f>
        <x:v>Not started</x:v>
      </x:c>
      <x:c r="J20" s="45"/>
    </x:row>
    <x:row r="21" ht="32" customHeight="1">
      <x:c r="A21" s="48" t="str">
        <x:v>D12</x:v>
      </x:c>
      <x:c r="B21" s="48" t="str">
        <x:v>Records</x:v>
      </x:c>
      <x:c r="C21" s="48" t="str">
        <x:v>Daily observations</x:v>
      </x:c>
      <x:c r="D21" s="48" t="str">
        <x:v>Daily</x:v>
      </x:c>
      <x:c r="E21" s="56" t="str">
        <x:v>Daily</x:v>
      </x:c>
      <x:c r="F21" s="56" t="str">
        <x:v>Operator</x:v>
      </x:c>
      <x:c r="G21" s="66"/>
      <x:c r="H21" s="67" t="str">
        <x:f>IF(OR(G21="",E21="",E21="N/A"),"",IF(E21="Daily",G21+1,IF(E21="Weekly",G21+7,IF(E21="Monthly",EDATE(G21,1),IF(E21="Quarterly",EDATE(G21,3),"")))))</x:f>
      </x:c>
      <x:c r="I21" s="64" t="str">
        <x:f>IF(E21="N/A","N/A",IF(OR(E21="Per OEM / custom",E21="By operating hours"),"Manual schedule",IF(G21="","Not started",IF(H21&lt;TODAY(),"Overdue",IF(H21=TODAY(),"Due today","Upcoming")))))</x:f>
        <x:v>Not started</x:v>
      </x:c>
      <x:c r="J21" s="45"/>
    </x:row>
    <x:row r="22" ht="32" customHeight="1">
      <x:c r="A22" s="50" t="str">
        <x:v>W01</x:v>
      </x:c>
      <x:c r="B22" s="50" t="str">
        <x:v>Inductor &amp; tooling</x:v>
      </x:c>
      <x:c r="C22" s="50" t="str">
        <x:v>Inductor visible condition</x:v>
      </x:c>
      <x:c r="D22" s="50" t="str">
        <x:v>Weekly</x:v>
      </x:c>
      <x:c r="E22" s="56" t="str">
        <x:v>Weekly</x:v>
      </x:c>
      <x:c r="F22" s="56" t="str">
        <x:v>Authorized maintenance</x:v>
      </x:c>
      <x:c r="G22" s="66"/>
      <x:c r="H22" s="67" t="str">
        <x:f>IF(OR(G22="",E22="",E22="N/A"),"",IF(E22="Daily",G22+1,IF(E22="Weekly",G22+7,IF(E22="Monthly",EDATE(G22,1),IF(E22="Quarterly",EDATE(G22,3),"")))))</x:f>
      </x:c>
      <x:c r="I22" s="64" t="str">
        <x:f>IF(E22="N/A","N/A",IF(OR(E22="Per OEM / custom",E22="By operating hours"),"Manual schedule",IF(G22="","Not started",IF(H22&lt;TODAY(),"Overdue",IF(H22=TODAY(),"Due today","Upcoming")))))</x:f>
        <x:v>Not started</x:v>
      </x:c>
      <x:c r="J22" s="45"/>
    </x:row>
    <x:row r="23" ht="32" customHeight="1">
      <x:c r="A23" s="50" t="str">
        <x:v>W02</x:v>
      </x:c>
      <x:c r="B23" s="50" t="str">
        <x:v>Inductor &amp; tooling</x:v>
      </x:c>
      <x:c r="C23" s="50" t="str">
        <x:v>Inductor mounting and location</x:v>
      </x:c>
      <x:c r="D23" s="50" t="str">
        <x:v>Weekly</x:v>
      </x:c>
      <x:c r="E23" s="56" t="str">
        <x:v>Weekly</x:v>
      </x:c>
      <x:c r="F23" s="56" t="str">
        <x:v>Authorized maintenance</x:v>
      </x:c>
      <x:c r="G23" s="66"/>
      <x:c r="H23" s="67" t="str">
        <x:f>IF(OR(G23="",E23="",E23="N/A"),"",IF(E23="Daily",G23+1,IF(E23="Weekly",G23+7,IF(E23="Monthly",EDATE(G23,1),IF(E23="Quarterly",EDATE(G23,3),"")))))</x:f>
      </x:c>
      <x:c r="I23" s="64" t="str">
        <x:f>IF(E23="N/A","N/A",IF(OR(E23="Per OEM / custom",E23="By operating hours"),"Manual schedule",IF(G23="","Not started",IF(H23&lt;TODAY(),"Overdue",IF(H23=TODAY(),"Due today","Upcoming")))))</x:f>
        <x:v>Not started</x:v>
      </x:c>
      <x:c r="J23" s="45"/>
    </x:row>
    <x:row r="24" ht="32" customHeight="1">
      <x:c r="A24" s="50" t="str">
        <x:v>W03</x:v>
      </x:c>
      <x:c r="B24" s="50" t="str">
        <x:v>Cooling water</x:v>
      </x:c>
      <x:c r="C24" s="50" t="str">
        <x:v>Accessible hoses and fittings</x:v>
      </x:c>
      <x:c r="D24" s="50" t="str">
        <x:v>Weekly</x:v>
      </x:c>
      <x:c r="E24" s="56" t="str">
        <x:v>Weekly</x:v>
      </x:c>
      <x:c r="F24" s="56" t="str">
        <x:v>Authorized maintenance</x:v>
      </x:c>
      <x:c r="G24" s="66"/>
      <x:c r="H24" s="67" t="str">
        <x:f>IF(OR(G24="",E24="",E24="N/A"),"",IF(E24="Daily",G24+1,IF(E24="Weekly",G24+7,IF(E24="Monthly",EDATE(G24,1),IF(E24="Quarterly",EDATE(G24,3),"")))))</x:f>
      </x:c>
      <x:c r="I24" s="64" t="str">
        <x:f>IF(E24="N/A","N/A",IF(OR(E24="Per OEM / custom",E24="By operating hours"),"Manual schedule",IF(G24="","Not started",IF(H24&lt;TODAY(),"Overdue",IF(H24=TODAY(),"Due today","Upcoming")))))</x:f>
        <x:v>Not started</x:v>
      </x:c>
      <x:c r="J24" s="45"/>
    </x:row>
    <x:row r="25" ht="32" customHeight="1">
      <x:c r="A25" s="50" t="str">
        <x:v>W04</x:v>
      </x:c>
      <x:c r="B25" s="50" t="str">
        <x:v>Cooling water</x:v>
      </x:c>
      <x:c r="C25" s="50" t="str">
        <x:v>Strainers / filter indications</x:v>
      </x:c>
      <x:c r="D25" s="50" t="str">
        <x:v>Weekly</x:v>
      </x:c>
      <x:c r="E25" s="56" t="str">
        <x:v>Weekly</x:v>
      </x:c>
      <x:c r="F25" s="56" t="str">
        <x:v>Authorized maintenance</x:v>
      </x:c>
      <x:c r="G25" s="66"/>
      <x:c r="H25" s="67" t="str">
        <x:f>IF(OR(G25="",E25="",E25="N/A"),"",IF(E25="Daily",G25+1,IF(E25="Weekly",G25+7,IF(E25="Monthly",EDATE(G25,1),IF(E25="Quarterly",EDATE(G25,3),"")))))</x:f>
      </x:c>
      <x:c r="I25" s="64" t="str">
        <x:f>IF(E25="N/A","N/A",IF(OR(E25="Per OEM / custom",E25="By operating hours"),"Manual schedule",IF(G25="","Not started",IF(H25&lt;TODAY(),"Overdue",IF(H25=TODAY(),"Due today","Upcoming")))))</x:f>
        <x:v>Not started</x:v>
      </x:c>
      <x:c r="J25" s="45"/>
    </x:row>
    <x:row r="26" ht="32" customHeight="1">
      <x:c r="A26" s="50" t="str">
        <x:v>W05</x:v>
      </x:c>
      <x:c r="B26" s="50" t="str">
        <x:v>Quenching</x:v>
      </x:c>
      <x:c r="C26" s="50" t="str">
        <x:v>Quench filters / strainers</x:v>
      </x:c>
      <x:c r="D26" s="50" t="str">
        <x:v>Weekly</x:v>
      </x:c>
      <x:c r="E26" s="56" t="str">
        <x:v>Weekly</x:v>
      </x:c>
      <x:c r="F26" s="56" t="str">
        <x:v>Authorized maintenance</x:v>
      </x:c>
      <x:c r="G26" s="66"/>
      <x:c r="H26" s="67" t="str">
        <x:f>IF(OR(G26="",E26="",E26="N/A"),"",IF(E26="Daily",G26+1,IF(E26="Weekly",G26+7,IF(E26="Monthly",EDATE(G26,1),IF(E26="Quarterly",EDATE(G26,3),"")))))</x:f>
      </x:c>
      <x:c r="I26" s="64" t="str">
        <x:f>IF(E26="N/A","N/A",IF(OR(E26="Per OEM / custom",E26="By operating hours"),"Manual schedule",IF(G26="","Not started",IF(H26&lt;TODAY(),"Overdue",IF(H26=TODAY(),"Due today","Upcoming")))))</x:f>
        <x:v>Not started</x:v>
      </x:c>
      <x:c r="J26" s="45"/>
    </x:row>
    <x:row r="27" ht="32" customHeight="1">
      <x:c r="A27" s="50" t="str">
        <x:v>W06</x:v>
      </x:c>
      <x:c r="B27" s="50" t="str">
        <x:v>Quenching</x:v>
      </x:c>
      <x:c r="C27" s="50" t="str">
        <x:v>Spray head / quench ring</x:v>
      </x:c>
      <x:c r="D27" s="50" t="str">
        <x:v>Weekly</x:v>
      </x:c>
      <x:c r="E27" s="56" t="str">
        <x:v>Weekly</x:v>
      </x:c>
      <x:c r="F27" s="56" t="str">
        <x:v>Authorized maintenance</x:v>
      </x:c>
      <x:c r="G27" s="66"/>
      <x:c r="H27" s="67" t="str">
        <x:f>IF(OR(G27="",E27="",E27="N/A"),"",IF(E27="Daily",G27+1,IF(E27="Weekly",G27+7,IF(E27="Monthly",EDATE(G27,1),IF(E27="Quarterly",EDATE(G27,3),"")))))</x:f>
      </x:c>
      <x:c r="I27" s="64" t="str">
        <x:f>IF(E27="N/A","N/A",IF(OR(E27="Per OEM / custom",E27="By operating hours"),"Manual schedule",IF(G27="","Not started",IF(H27&lt;TODAY(),"Overdue",IF(H27=TODAY(),"Due today","Upcoming")))))</x:f>
        <x:v>Not started</x:v>
      </x:c>
      <x:c r="J27" s="45"/>
    </x:row>
    <x:row r="28" ht="32" customHeight="1">
      <x:c r="A28" s="50" t="str">
        <x:v>W07</x:v>
      </x:c>
      <x:c r="B28" s="50" t="str">
        <x:v>Quenching</x:v>
      </x:c>
      <x:c r="C28" s="50" t="str">
        <x:v>Quench plumbing / joints</x:v>
      </x:c>
      <x:c r="D28" s="50" t="str">
        <x:v>Weekly</x:v>
      </x:c>
      <x:c r="E28" s="56" t="str">
        <x:v>Weekly</x:v>
      </x:c>
      <x:c r="F28" s="56" t="str">
        <x:v>Authorized maintenance</x:v>
      </x:c>
      <x:c r="G28" s="66"/>
      <x:c r="H28" s="67" t="str">
        <x:f>IF(OR(G28="",E28="",E28="N/A"),"",IF(E28="Daily",G28+1,IF(E28="Weekly",G28+7,IF(E28="Monthly",EDATE(G28,1),IF(E28="Quarterly",EDATE(G28,3),"")))))</x:f>
      </x:c>
      <x:c r="I28" s="64" t="str">
        <x:f>IF(E28="N/A","N/A",IF(OR(E28="Per OEM / custom",E28="By operating hours"),"Manual schedule",IF(G28="","Not started",IF(H28&lt;TODAY(),"Overdue",IF(H28=TODAY(),"Due today","Upcoming")))))</x:f>
        <x:v>Not started</x:v>
      </x:c>
      <x:c r="J28" s="45"/>
    </x:row>
    <x:row r="29" ht="32" customHeight="1">
      <x:c r="A29" s="50" t="str">
        <x:v>W08</x:v>
      </x:c>
      <x:c r="B29" s="50" t="str">
        <x:v>Motion</x:v>
      </x:c>
      <x:c r="C29" s="50" t="str">
        <x:v>Guides and drives</x:v>
      </x:c>
      <x:c r="D29" s="50" t="str">
        <x:v>Weekly</x:v>
      </x:c>
      <x:c r="E29" s="56" t="str">
        <x:v>Weekly</x:v>
      </x:c>
      <x:c r="F29" s="56" t="str">
        <x:v>Authorized maintenance</x:v>
      </x:c>
      <x:c r="G29" s="66"/>
      <x:c r="H29" s="67" t="str">
        <x:f>IF(OR(G29="",E29="",E29="N/A"),"",IF(E29="Daily",G29+1,IF(E29="Weekly",G29+7,IF(E29="Monthly",EDATE(G29,1),IF(E29="Quarterly",EDATE(G29,3),"")))))</x:f>
      </x:c>
      <x:c r="I29" s="64" t="str">
        <x:f>IF(E29="N/A","N/A",IF(OR(E29="Per OEM / custom",E29="By operating hours"),"Manual schedule",IF(G29="","Not started",IF(H29&lt;TODAY(),"Overdue",IF(H29=TODAY(),"Due today","Upcoming")))))</x:f>
        <x:v>Not started</x:v>
      </x:c>
      <x:c r="J29" s="45"/>
    </x:row>
    <x:row r="30" ht="32" customHeight="1">
      <x:c r="A30" s="50" t="str">
        <x:v>W09</x:v>
      </x:c>
      <x:c r="B30" s="50" t="str">
        <x:v>Motion</x:v>
      </x:c>
      <x:c r="C30" s="50" t="str">
        <x:v>Workpiece rotation fixtures</x:v>
      </x:c>
      <x:c r="D30" s="50" t="str">
        <x:v>Weekly</x:v>
      </x:c>
      <x:c r="E30" s="56" t="str">
        <x:v>Weekly</x:v>
      </x:c>
      <x:c r="F30" s="56" t="str">
        <x:v>Authorized maintenance</x:v>
      </x:c>
      <x:c r="G30" s="66"/>
      <x:c r="H30" s="67" t="str">
        <x:f>IF(OR(G30="",E30="",E30="N/A"),"",IF(E30="Daily",G30+1,IF(E30="Weekly",G30+7,IF(E30="Monthly",EDATE(G30,1),IF(E30="Quarterly",EDATE(G30,3),"")))))</x:f>
      </x:c>
      <x:c r="I30" s="64" t="str">
        <x:f>IF(E30="N/A","N/A",IF(OR(E30="Per OEM / custom",E30="By operating hours"),"Manual schedule",IF(G30="","Not started",IF(H30&lt;TODAY(),"Overdue",IF(H30=TODAY(),"Due today","Upcoming")))))</x:f>
        <x:v>Not started</x:v>
      </x:c>
      <x:c r="J30" s="45"/>
    </x:row>
    <x:row r="31" ht="32" customHeight="1">
      <x:c r="A31" s="50" t="str">
        <x:v>W10</x:v>
      </x:c>
      <x:c r="B31" s="50" t="str">
        <x:v>Inductor &amp; tooling</x:v>
      </x:c>
      <x:c r="C31" s="50" t="str">
        <x:v>Tooling / fixture wear</x:v>
      </x:c>
      <x:c r="D31" s="50" t="str">
        <x:v>Weekly</x:v>
      </x:c>
      <x:c r="E31" s="56" t="str">
        <x:v>Weekly</x:v>
      </x:c>
      <x:c r="F31" s="56" t="str">
        <x:v>Authorized maintenance</x:v>
      </x:c>
      <x:c r="G31" s="66"/>
      <x:c r="H31" s="67" t="str">
        <x:f>IF(OR(G31="",E31="",E31="N/A"),"",IF(E31="Daily",G31+1,IF(E31="Weekly",G31+7,IF(E31="Monthly",EDATE(G31,1),IF(E31="Quarterly",EDATE(G31,3),"")))))</x:f>
      </x:c>
      <x:c r="I31" s="64" t="str">
        <x:f>IF(E31="N/A","N/A",IF(OR(E31="Per OEM / custom",E31="By operating hours"),"Manual schedule",IF(G31="","Not started",IF(H31&lt;TODAY(),"Overdue",IF(H31=TODAY(),"Due today","Upcoming")))))</x:f>
        <x:v>Not started</x:v>
      </x:c>
      <x:c r="J31" s="45"/>
    </x:row>
    <x:row r="32" ht="32" customHeight="1">
      <x:c r="A32" s="50" t="str">
        <x:v>W11</x:v>
      </x:c>
      <x:c r="B32" s="50" t="str">
        <x:v>Safety / housekeeping</x:v>
      </x:c>
      <x:c r="C32" s="50" t="str">
        <x:v>Guards and visible cabling</x:v>
      </x:c>
      <x:c r="D32" s="50" t="str">
        <x:v>Weekly</x:v>
      </x:c>
      <x:c r="E32" s="56" t="str">
        <x:v>Weekly</x:v>
      </x:c>
      <x:c r="F32" s="56" t="str">
        <x:v>Authorized maintenance</x:v>
      </x:c>
      <x:c r="G32" s="66"/>
      <x:c r="H32" s="67" t="str">
        <x:f>IF(OR(G32="",E32="",E32="N/A"),"",IF(E32="Daily",G32+1,IF(E32="Weekly",G32+7,IF(E32="Monthly",EDATE(G32,1),IF(E32="Quarterly",EDATE(G32,3),"")))))</x:f>
      </x:c>
      <x:c r="I32" s="64" t="str">
        <x:f>IF(E32="N/A","N/A",IF(OR(E32="Per OEM / custom",E32="By operating hours"),"Manual schedule",IF(G32="","Not started",IF(H32&lt;TODAY(),"Overdue",IF(H32=TODAY(),"Due today","Upcoming")))))</x:f>
        <x:v>Not started</x:v>
      </x:c>
      <x:c r="J32" s="45"/>
    </x:row>
    <x:row r="33" ht="32" customHeight="1">
      <x:c r="A33" s="50" t="str">
        <x:v>W12</x:v>
      </x:c>
      <x:c r="B33" s="50" t="str">
        <x:v>Control &amp; alarms</x:v>
      </x:c>
      <x:c r="C33" s="50" t="str">
        <x:v>Repeated fault review</x:v>
      </x:c>
      <x:c r="D33" s="50" t="str">
        <x:v>Weekly</x:v>
      </x:c>
      <x:c r="E33" s="56" t="str">
        <x:v>Weekly</x:v>
      </x:c>
      <x:c r="F33" s="56" t="str">
        <x:v>Maintenance / production</x:v>
      </x:c>
      <x:c r="G33" s="66"/>
      <x:c r="H33" s="67" t="str">
        <x:f>IF(OR(G33="",E33="",E33="N/A"),"",IF(E33="Daily",G33+1,IF(E33="Weekly",G33+7,IF(E33="Monthly",EDATE(G33,1),IF(E33="Quarterly",EDATE(G33,3),"")))))</x:f>
      </x:c>
      <x:c r="I33" s="64" t="str">
        <x:f>IF(E33="N/A","N/A",IF(OR(E33="Per OEM / custom",E33="By operating hours"),"Manual schedule",IF(G33="","Not started",IF(H33&lt;TODAY(),"Overdue",IF(H33=TODAY(),"Due today","Upcoming")))))</x:f>
        <x:v>Not started</x:v>
      </x:c>
      <x:c r="J33" s="45"/>
    </x:row>
    <x:row r="34" ht="32" customHeight="1">
      <x:c r="A34" s="52" t="str">
        <x:v>M01</x:v>
      </x:c>
      <x:c r="B34" s="52" t="str">
        <x:v>Cooling water</x:v>
      </x:c>
      <x:c r="C34" s="52" t="str">
        <x:v>Water quality review</x:v>
      </x:c>
      <x:c r="D34" s="52" t="str">
        <x:v>Monthly</x:v>
      </x:c>
      <x:c r="E34" s="56" t="str">
        <x:v>Monthly</x:v>
      </x:c>
      <x:c r="F34" s="56" t="str">
        <x:v>Authorized maintenance</x:v>
      </x:c>
      <x:c r="G34" s="66"/>
      <x:c r="H34" s="67" t="str">
        <x:f>IF(OR(G34="",E34="",E34="N/A"),"",IF(E34="Daily",G34+1,IF(E34="Weekly",G34+7,IF(E34="Monthly",EDATE(G34,1),IF(E34="Quarterly",EDATE(G34,3),"")))))</x:f>
      </x:c>
      <x:c r="I34" s="64" t="str">
        <x:f>IF(E34="N/A","N/A",IF(OR(E34="Per OEM / custom",E34="By operating hours"),"Manual schedule",IF(G34="","Not started",IF(H34&lt;TODAY(),"Overdue",IF(H34=TODAY(),"Due today","Upcoming")))))</x:f>
        <x:v>Not started</x:v>
      </x:c>
      <x:c r="J34" s="45"/>
    </x:row>
    <x:row r="35" ht="32" customHeight="1">
      <x:c r="A35" s="52" t="str">
        <x:v>M02</x:v>
      </x:c>
      <x:c r="B35" s="52" t="str">
        <x:v>Cooling water</x:v>
      </x:c>
      <x:c r="C35" s="52" t="str">
        <x:v>Filter / strainer servicing</x:v>
      </x:c>
      <x:c r="D35" s="52" t="str">
        <x:v>Monthly</x:v>
      </x:c>
      <x:c r="E35" s="56" t="str">
        <x:v>Monthly</x:v>
      </x:c>
      <x:c r="F35" s="56" t="str">
        <x:v>Authorized maintenance</x:v>
      </x:c>
      <x:c r="G35" s="66"/>
      <x:c r="H35" s="67" t="str">
        <x:f>IF(OR(G35="",E35="",E35="N/A"),"",IF(E35="Daily",G35+1,IF(E35="Weekly",G35+7,IF(E35="Monthly",EDATE(G35,1),IF(E35="Quarterly",EDATE(G35,3),"")))))</x:f>
      </x:c>
      <x:c r="I35" s="64" t="str">
        <x:f>IF(E35="N/A","N/A",IF(OR(E35="Per OEM / custom",E35="By operating hours"),"Manual schedule",IF(G35="","Not started",IF(H35&lt;TODAY(),"Overdue",IF(H35=TODAY(),"Due today","Upcoming")))))</x:f>
        <x:v>Not started</x:v>
      </x:c>
      <x:c r="J35" s="45"/>
    </x:row>
    <x:row r="36" ht="32" customHeight="1">
      <x:c r="A36" s="52" t="str">
        <x:v>M03</x:v>
      </x:c>
      <x:c r="B36" s="52" t="str">
        <x:v>Cooling water</x:v>
      </x:c>
      <x:c r="C36" s="52" t="str">
        <x:v>Heat-exchanger condition</x:v>
      </x:c>
      <x:c r="D36" s="52" t="str">
        <x:v>Monthly</x:v>
      </x:c>
      <x:c r="E36" s="56" t="str">
        <x:v>Monthly</x:v>
      </x:c>
      <x:c r="F36" s="56" t="str">
        <x:v>Authorized maintenance</x:v>
      </x:c>
      <x:c r="G36" s="66"/>
      <x:c r="H36" s="67" t="str">
        <x:f>IF(OR(G36="",E36="",E36="N/A"),"",IF(E36="Daily",G36+1,IF(E36="Weekly",G36+7,IF(E36="Monthly",EDATE(G36,1),IF(E36="Quarterly",EDATE(G36,3),"")))))</x:f>
      </x:c>
      <x:c r="I36" s="64" t="str">
        <x:f>IF(E36="N/A","N/A",IF(OR(E36="Per OEM / custom",E36="By operating hours"),"Manual schedule",IF(G36="","Not started",IF(H36&lt;TODAY(),"Overdue",IF(H36=TODAY(),"Due today","Upcoming")))))</x:f>
        <x:v>Not started</x:v>
      </x:c>
      <x:c r="J36" s="45"/>
    </x:row>
    <x:row r="37" ht="32" customHeight="1">
      <x:c r="A37" s="52" t="str">
        <x:v>M04</x:v>
      </x:c>
      <x:c r="B37" s="52" t="str">
        <x:v>Quenching</x:v>
      </x:c>
      <x:c r="C37" s="52" t="str">
        <x:v>Quenchant condition review</x:v>
      </x:c>
      <x:c r="D37" s="52" t="str">
        <x:v>Monthly</x:v>
      </x:c>
      <x:c r="E37" s="56" t="str">
        <x:v>Monthly</x:v>
      </x:c>
      <x:c r="F37" s="56" t="str">
        <x:v>Maintenance / process</x:v>
      </x:c>
      <x:c r="G37" s="66"/>
      <x:c r="H37" s="67" t="str">
        <x:f>IF(OR(G37="",E37="",E37="N/A"),"",IF(E37="Daily",G37+1,IF(E37="Weekly",G37+7,IF(E37="Monthly",EDATE(G37,1),IF(E37="Quarterly",EDATE(G37,3),"")))))</x:f>
      </x:c>
      <x:c r="I37" s="64" t="str">
        <x:f>IF(E37="N/A","N/A",IF(OR(E37="Per OEM / custom",E37="By operating hours"),"Manual schedule",IF(G37="","Not started",IF(H37&lt;TODAY(),"Overdue",IF(H37=TODAY(),"Due today","Upcoming")))))</x:f>
        <x:v>Not started</x:v>
      </x:c>
      <x:c r="J37" s="45"/>
    </x:row>
    <x:row r="38" ht="32" customHeight="1">
      <x:c r="A38" s="52" t="str">
        <x:v>M05</x:v>
      </x:c>
      <x:c r="B38" s="52" t="str">
        <x:v>Motion</x:v>
      </x:c>
      <x:c r="C38" s="52" t="str">
        <x:v>Lubrication tasks</x:v>
      </x:c>
      <x:c r="D38" s="52" t="str">
        <x:v>Monthly</x:v>
      </x:c>
      <x:c r="E38" s="56" t="str">
        <x:v>Monthly</x:v>
      </x:c>
      <x:c r="F38" s="56" t="str">
        <x:v>Authorized maintenance</x:v>
      </x:c>
      <x:c r="G38" s="66"/>
      <x:c r="H38" s="67" t="str">
        <x:f>IF(OR(G38="",E38="",E38="N/A"),"",IF(E38="Daily",G38+1,IF(E38="Weekly",G38+7,IF(E38="Monthly",EDATE(G38,1),IF(E38="Quarterly",EDATE(G38,3),"")))))</x:f>
      </x:c>
      <x:c r="I38" s="64" t="str">
        <x:f>IF(E38="N/A","N/A",IF(OR(E38="Per OEM / custom",E38="By operating hours"),"Manual schedule",IF(G38="","Not started",IF(H38&lt;TODAY(),"Overdue",IF(H38=TODAY(),"Due today","Upcoming")))))</x:f>
        <x:v>Not started</x:v>
      </x:c>
      <x:c r="J38" s="45"/>
    </x:row>
    <x:row r="39" ht="32" customHeight="1">
      <x:c r="A39" s="52" t="str">
        <x:v>M06</x:v>
      </x:c>
      <x:c r="B39" s="52" t="str">
        <x:v>Motion</x:v>
      </x:c>
      <x:c r="C39" s="52" t="str">
        <x:v>Mechanical wear inspection</x:v>
      </x:c>
      <x:c r="D39" s="52" t="str">
        <x:v>Monthly</x:v>
      </x:c>
      <x:c r="E39" s="56" t="str">
        <x:v>Monthly</x:v>
      </x:c>
      <x:c r="F39" s="56" t="str">
        <x:v>Authorized maintenance</x:v>
      </x:c>
      <x:c r="G39" s="66"/>
      <x:c r="H39" s="67" t="str">
        <x:f>IF(OR(G39="",E39="",E39="N/A"),"",IF(E39="Daily",G39+1,IF(E39="Weekly",G39+7,IF(E39="Monthly",EDATE(G39,1),IF(E39="Quarterly",EDATE(G39,3),"")))))</x:f>
      </x:c>
      <x:c r="I39" s="64" t="str">
        <x:f>IF(E39="N/A","N/A",IF(OR(E39="Per OEM / custom",E39="By operating hours"),"Manual schedule",IF(G39="","Not started",IF(H39&lt;TODAY(),"Overdue",IF(H39=TODAY(),"Due today","Upcoming")))))</x:f>
        <x:v>Not started</x:v>
      </x:c>
      <x:c r="J39" s="45"/>
    </x:row>
    <x:row r="40" ht="32" customHeight="1">
      <x:c r="A40" s="52" t="str">
        <x:v>M07</x:v>
      </x:c>
      <x:c r="B40" s="52" t="str">
        <x:v>Electrical</x:v>
      </x:c>
      <x:c r="C40" s="52" t="str">
        <x:v>Electrical condition inspection</x:v>
      </x:c>
      <x:c r="D40" s="52" t="str">
        <x:v>Monthly</x:v>
      </x:c>
      <x:c r="E40" s="56" t="str">
        <x:v>Monthly</x:v>
      </x:c>
      <x:c r="F40" s="56" t="str">
        <x:v>Qualified electrical personnel</x:v>
      </x:c>
      <x:c r="G40" s="66"/>
      <x:c r="H40" s="67" t="str">
        <x:f>IF(OR(G40="",E40="",E40="N/A"),"",IF(E40="Daily",G40+1,IF(E40="Weekly",G40+7,IF(E40="Monthly",EDATE(G40,1),IF(E40="Quarterly",EDATE(G40,3),"")))))</x:f>
      </x:c>
      <x:c r="I40" s="64" t="str">
        <x:f>IF(E40="N/A","N/A",IF(OR(E40="Per OEM / custom",E40="By operating hours"),"Manual schedule",IF(G40="","Not started",IF(H40&lt;TODAY(),"Overdue",IF(H40=TODAY(),"Due today","Upcoming")))))</x:f>
        <x:v>Not started</x:v>
      </x:c>
      <x:c r="J40" s="45"/>
    </x:row>
    <x:row r="41" ht="32" customHeight="1">
      <x:c r="A41" s="52" t="str">
        <x:v>M08</x:v>
      </x:c>
      <x:c r="B41" s="52" t="str">
        <x:v>Control &amp; alarms</x:v>
      </x:c>
      <x:c r="C41" s="52" t="str">
        <x:v>Sensors and cables</x:v>
      </x:c>
      <x:c r="D41" s="52" t="str">
        <x:v>Monthly</x:v>
      </x:c>
      <x:c r="E41" s="56" t="str">
        <x:v>Monthly</x:v>
      </x:c>
      <x:c r="F41" s="56" t="str">
        <x:v>Authorized maintenance</x:v>
      </x:c>
      <x:c r="G41" s="66"/>
      <x:c r="H41" s="67" t="str">
        <x:f>IF(OR(G41="",E41="",E41="N/A"),"",IF(E41="Daily",G41+1,IF(E41="Weekly",G41+7,IF(E41="Monthly",EDATE(G41,1),IF(E41="Quarterly",EDATE(G41,3),"")))))</x:f>
      </x:c>
      <x:c r="I41" s="64" t="str">
        <x:f>IF(E41="N/A","N/A",IF(OR(E41="Per OEM / custom",E41="By operating hours"),"Manual schedule",IF(G41="","Not started",IF(H41&lt;TODAY(),"Overdue",IF(H41=TODAY(),"Due today","Upcoming")))))</x:f>
        <x:v>Not started</x:v>
      </x:c>
      <x:c r="J41" s="45"/>
    </x:row>
    <x:row r="42" ht="32" customHeight="1">
      <x:c r="A42" s="52" t="str">
        <x:v>M09</x:v>
      </x:c>
      <x:c r="B42" s="52" t="str">
        <x:v>Records</x:v>
      </x:c>
      <x:c r="C42" s="52" t="str">
        <x:v>Alarm and downtime trends</x:v>
      </x:c>
      <x:c r="D42" s="52" t="str">
        <x:v>Monthly</x:v>
      </x:c>
      <x:c r="E42" s="56" t="str">
        <x:v>Monthly</x:v>
      </x:c>
      <x:c r="F42" s="56" t="str">
        <x:v>Maintenance / production</x:v>
      </x:c>
      <x:c r="G42" s="66"/>
      <x:c r="H42" s="67" t="str">
        <x:f>IF(OR(G42="",E42="",E42="N/A"),"",IF(E42="Daily",G42+1,IF(E42="Weekly",G42+7,IF(E42="Monthly",EDATE(G42,1),IF(E42="Quarterly",EDATE(G42,3),"")))))</x:f>
      </x:c>
      <x:c r="I42" s="64" t="str">
        <x:f>IF(E42="N/A","N/A",IF(OR(E42="Per OEM / custom",E42="By operating hours"),"Manual schedule",IF(G42="","Not started",IF(H42&lt;TODAY(),"Overdue",IF(H42=TODAY(),"Due today","Upcoming")))))</x:f>
        <x:v>Not started</x:v>
      </x:c>
      <x:c r="J42" s="45"/>
    </x:row>
    <x:row r="43" ht="32" customHeight="1">
      <x:c r="A43" s="52" t="str">
        <x:v>M10</x:v>
      </x:c>
      <x:c r="B43" s="52" t="str">
        <x:v>Inductor &amp; tooling</x:v>
      </x:c>
      <x:c r="C43" s="52" t="str">
        <x:v>Setup / alignment review</x:v>
      </x:c>
      <x:c r="D43" s="52" t="str">
        <x:v>Monthly</x:v>
      </x:c>
      <x:c r="E43" s="56" t="str">
        <x:v>Monthly</x:v>
      </x:c>
      <x:c r="F43" s="56" t="str">
        <x:v>Process / maintenance</x:v>
      </x:c>
      <x:c r="G43" s="66"/>
      <x:c r="H43" s="67" t="str">
        <x:f>IF(OR(G43="",E43="",E43="N/A"),"",IF(E43="Daily",G43+1,IF(E43="Weekly",G43+7,IF(E43="Monthly",EDATE(G43,1),IF(E43="Quarterly",EDATE(G43,3),"")))))</x:f>
      </x:c>
      <x:c r="I43" s="64" t="str">
        <x:f>IF(E43="N/A","N/A",IF(OR(E43="Per OEM / custom",E43="By operating hours"),"Manual schedule",IF(G43="","Not started",IF(H43&lt;TODAY(),"Overdue",IF(H43=TODAY(),"Due today","Upcoming")))))</x:f>
        <x:v>Not started</x:v>
      </x:c>
      <x:c r="J43" s="45"/>
    </x:row>
    <x:row r="44" ht="32" customHeight="1">
      <x:c r="A44" s="52" t="str">
        <x:v>M11</x:v>
      </x:c>
      <x:c r="B44" s="52" t="str">
        <x:v>Records</x:v>
      </x:c>
      <x:c r="C44" s="52" t="str">
        <x:v>Calibration / verification due</x:v>
      </x:c>
      <x:c r="D44" s="52" t="str">
        <x:v>Monthly</x:v>
      </x:c>
      <x:c r="E44" s="56" t="str">
        <x:v>Monthly</x:v>
      </x:c>
      <x:c r="F44" s="56" t="str">
        <x:v>Quality / maintenance</x:v>
      </x:c>
      <x:c r="G44" s="66"/>
      <x:c r="H44" s="67" t="str">
        <x:f>IF(OR(G44="",E44="",E44="N/A"),"",IF(E44="Daily",G44+1,IF(E44="Weekly",G44+7,IF(E44="Monthly",EDATE(G44,1),IF(E44="Quarterly",EDATE(G44,3),"")))))</x:f>
      </x:c>
      <x:c r="I44" s="64" t="str">
        <x:f>IF(E44="N/A","N/A",IF(OR(E44="Per OEM / custom",E44="By operating hours"),"Manual schedule",IF(G44="","Not started",IF(H44&lt;TODAY(),"Overdue",IF(H44=TODAY(),"Due today","Upcoming")))))</x:f>
        <x:v>Not started</x:v>
      </x:c>
      <x:c r="J44" s="45"/>
    </x:row>
    <x:row r="45" ht="32" customHeight="1">
      <x:c r="A45" s="52" t="str">
        <x:v>M12</x:v>
      </x:c>
      <x:c r="B45" s="52" t="str">
        <x:v>Records</x:v>
      </x:c>
      <x:c r="C45" s="52" t="str">
        <x:v>Corrective actions / return to service</x:v>
      </x:c>
      <x:c r="D45" s="52" t="str">
        <x:v>Monthly</x:v>
      </x:c>
      <x:c r="E45" s="56" t="str">
        <x:v>Monthly</x:v>
      </x:c>
      <x:c r="F45" s="56" t="str">
        <x:v>Maintenance / process</x:v>
      </x:c>
      <x:c r="G45" s="66"/>
      <x:c r="H45" s="67" t="str">
        <x:f>IF(OR(G45="",E45="",E45="N/A"),"",IF(E45="Daily",G45+1,IF(E45="Weekly",G45+7,IF(E45="Monthly",EDATE(G45,1),IF(E45="Quarterly",EDATE(G45,3),"")))))</x:f>
      </x:c>
      <x:c r="I45" s="64" t="str">
        <x:f>IF(E45="N/A","N/A",IF(OR(E45="Per OEM / custom",E45="By operating hours"),"Manual schedule",IF(G45="","Not started",IF(H45&lt;TODAY(),"Overdue",IF(H45=TODAY(),"Due today","Upcoming")))))</x:f>
        <x:v>Not started</x:v>
      </x:c>
      <x:c r="J45" s="45"/>
    </x:row>
    <x:row r="48" ht="29" customHeight="1">
      <x:c r="A48" s="37" t="str">
        <x:v>REFERENCE NOTES — FOLLOW THE EQUIPMENT MANUFACTURER'S MANUAL AND SITE PROCEDURES FIRST</x:v>
      </x:c>
      <x:c r="B48" s="37"/>
      <x:c r="C48" s="37"/>
      <x:c r="D48" s="37"/>
      <x:c r="E48" s="37"/>
      <x:c r="F48" s="37"/>
      <x:c r="G48" s="37"/>
      <x:c r="H48" s="37"/>
      <x:c r="I48" s="37"/>
      <x:c r="J48" s="37"/>
    </x:row>
    <x:row r="49" ht="24" customHeight="1">
      <x:c r="A49" s="23" t="str">
        <x:v>Industry background: ASM Handbook — Maintenance of Induction Heat Treating Equipment</x:v>
      </x:c>
      <x:c r="B49" s="23"/>
      <x:c r="C49" s="23"/>
      <x:c r="D49" s="23"/>
      <x:c r="E49" s="23"/>
      <x:c r="F49" s="23"/>
      <x:c r="G49" s="23"/>
      <x:c r="H49" s="23"/>
      <x:c r="I49" s="23"/>
      <x:c r="J49" s="23"/>
    </x:row>
    <x:row r="50" ht="24" customHeight="1">
      <x:c r="A50" s="70" t="str">
        <x:v>https://dl.asminternational.org/handbooks/edited-volume/11/chapter-abstract/121901/Maintenance-of-Induction-Heat-Treating-Equipment</x:v>
      </x:c>
      <x:c r="B50" s="70"/>
      <x:c r="C50" s="70"/>
      <x:c r="D50" s="70"/>
      <x:c r="E50" s="70"/>
      <x:c r="F50" s="70"/>
      <x:c r="G50" s="70"/>
      <x:c r="H50" s="70"/>
      <x:c r="I50" s="70"/>
      <x:c r="J50" s="70"/>
    </x:row>
    <x:row r="51" ht="24" customHeight="1">
      <x:c r="A51" s="23" t="str">
        <x:v>Industry guidance: Ambrell — Induction equipment preventive maintenance</x:v>
      </x:c>
      <x:c r="B51" s="23"/>
      <x:c r="C51" s="23"/>
      <x:c r="D51" s="23"/>
      <x:c r="E51" s="23"/>
      <x:c r="F51" s="23"/>
      <x:c r="G51" s="23"/>
      <x:c r="H51" s="23"/>
      <x:c r="I51" s="23"/>
      <x:c r="J51" s="23"/>
    </x:row>
    <x:row r="52" ht="24" customHeight="1">
      <x:c r="A52" s="70" t="str">
        <x:v>https://www.ambrell.com/knowledge/what-kind-of-predictive-maintenance-speaker-3-should-we-do-on-the-ambro-induction-machine</x:v>
      </x:c>
      <x:c r="B52" s="70"/>
      <x:c r="C52" s="70"/>
      <x:c r="D52" s="70"/>
      <x:c r="E52" s="70"/>
      <x:c r="F52" s="70"/>
      <x:c r="G52" s="70"/>
      <x:c r="H52" s="70"/>
      <x:c r="I52" s="70"/>
      <x:c r="J52" s="70"/>
    </x:row>
    <x:row r="53" ht="24" customHeight="1">
      <x:c r="A53" s="23" t="str">
        <x:v>U.S. safety reference (where applicable): OSHA 29 CFR 1910.147 — The control of hazardous energy</x:v>
      </x:c>
      <x:c r="B53" s="23"/>
      <x:c r="C53" s="23"/>
      <x:c r="D53" s="23"/>
      <x:c r="E53" s="23"/>
      <x:c r="F53" s="23"/>
      <x:c r="G53" s="23"/>
      <x:c r="H53" s="23"/>
      <x:c r="I53" s="23"/>
      <x:c r="J53" s="23"/>
    </x:row>
    <x:row r="54" ht="24" customHeight="1">
      <x:c r="A54" s="70" t="str">
        <x:v>https://www.osha.gov/laws-regs/regulations/standardnumber/1910/1910.147</x:v>
      </x:c>
      <x:c r="B54" s="70"/>
      <x:c r="C54" s="70"/>
      <x:c r="D54" s="70"/>
      <x:c r="E54" s="70"/>
      <x:c r="F54" s="70"/>
      <x:c r="G54" s="70"/>
      <x:c r="H54" s="70"/>
      <x:c r="I54" s="70"/>
      <x:c r="J54" s="70"/>
    </x:row>
  </x:sheetData>
  <x:mergeCells>
    <x:mergeCell ref="A1:J2"/>
    <x:mergeCell ref="A3:J3"/>
    <x:mergeCell ref="A4:J5"/>
    <x:mergeCell ref="A6:J6"/>
    <x:mergeCell ref="A48:J48"/>
    <x:mergeCell ref="A49:J49"/>
    <x:mergeCell ref="A50:J50"/>
    <x:mergeCell ref="A51:J51"/>
    <x:mergeCell ref="A52:J52"/>
    <x:mergeCell ref="A53:J53"/>
    <x:mergeCell ref="A54:J54"/>
  </x:mergeCells>
  <x:conditionalFormatting sqref="I10:I45">
    <x:cfRule type="expression" dxfId="6" priority="1">
      <x:formula>I10="Overdue"</x:formula>
    </x:cfRule>
    <x:cfRule type="expression" dxfId="7" priority="2">
      <x:formula>I10="Due today"</x:formula>
    </x:cfRule>
    <x:cfRule type="expression" dxfId="8" priority="3">
      <x:formula>I10="Upcoming"</x:formula>
    </x:cfRule>
    <x:cfRule type="expression" dxfId="9" priority="4">
      <x:formula>I10="Manual schedule"</x:formula>
    </x:cfRule>
  </x:conditionalFormatting>
  <x:dataValidations count="1">
    <x:dataValidation type="list" sqref="E10:E45">
      <x:formula1>"Daily,Weekly,Monthly,Quarterly,By operating hours,Per OEM / custom,N/A"</x:formula1>
    </x:dataValidation>
  </x:dataValidations>
  <x:pageMargins left="0.7" right="0.7" top="0.75" bottom="0.75" header="0.3" footer="0.3"/>
</x:worksheet>
</file>